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FBB8C4D0-FD36-4E8B-9A82-5F633C11E72C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Definitions" sheetId="1" r:id="rId1"/>
    <sheet name="County Data" sheetId="2" r:id="rId2"/>
    <sheet name="Data notes" sheetId="4" r:id="rId3"/>
    <sheet name="Population" sheetId="5" r:id="rId4"/>
  </sheets>
  <definedNames>
    <definedName name="_xlnm.Print_Titles" localSheetId="1">'County Data'!$1:$2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3" i="2" l="1"/>
  <c r="S10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O10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N10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S3" i="2" l="1"/>
  <c r="O3" i="2" l="1"/>
  <c r="N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3" i="2"/>
  <c r="P102" i="5" l="1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N23" i="5"/>
  <c r="O23" i="5"/>
  <c r="P23" i="5"/>
  <c r="N24" i="5"/>
  <c r="O24" i="5"/>
  <c r="P24" i="5"/>
  <c r="N25" i="5"/>
  <c r="O25" i="5"/>
  <c r="P25" i="5"/>
  <c r="N26" i="5"/>
  <c r="O26" i="5"/>
  <c r="P26" i="5"/>
  <c r="N27" i="5"/>
  <c r="O27" i="5"/>
  <c r="P27" i="5"/>
  <c r="N28" i="5"/>
  <c r="O28" i="5"/>
  <c r="P28" i="5"/>
  <c r="N29" i="5"/>
  <c r="O29" i="5"/>
  <c r="P29" i="5"/>
  <c r="N30" i="5"/>
  <c r="O30" i="5"/>
  <c r="P30" i="5"/>
  <c r="N31" i="5"/>
  <c r="O31" i="5"/>
  <c r="P31" i="5"/>
  <c r="N32" i="5"/>
  <c r="O32" i="5"/>
  <c r="P32" i="5"/>
  <c r="N33" i="5"/>
  <c r="O33" i="5"/>
  <c r="P33" i="5"/>
  <c r="N34" i="5"/>
  <c r="O34" i="5"/>
  <c r="P34" i="5"/>
  <c r="N35" i="5"/>
  <c r="O35" i="5"/>
  <c r="P35" i="5"/>
  <c r="N36" i="5"/>
  <c r="O36" i="5"/>
  <c r="P36" i="5"/>
  <c r="N37" i="5"/>
  <c r="O37" i="5"/>
  <c r="P37" i="5"/>
  <c r="N38" i="5"/>
  <c r="O38" i="5"/>
  <c r="P38" i="5"/>
  <c r="N39" i="5"/>
  <c r="O39" i="5"/>
  <c r="P39" i="5"/>
  <c r="N40" i="5"/>
  <c r="O40" i="5"/>
  <c r="P40" i="5"/>
  <c r="N41" i="5"/>
  <c r="O41" i="5"/>
  <c r="P41" i="5"/>
  <c r="N42" i="5"/>
  <c r="O42" i="5"/>
  <c r="P42" i="5"/>
  <c r="N43" i="5"/>
  <c r="O43" i="5"/>
  <c r="P43" i="5"/>
  <c r="N44" i="5"/>
  <c r="O44" i="5"/>
  <c r="P44" i="5"/>
  <c r="N45" i="5"/>
  <c r="O45" i="5"/>
  <c r="P45" i="5"/>
  <c r="N46" i="5"/>
  <c r="O46" i="5"/>
  <c r="P46" i="5"/>
  <c r="N47" i="5"/>
  <c r="O47" i="5"/>
  <c r="P47" i="5"/>
  <c r="N48" i="5"/>
  <c r="O48" i="5"/>
  <c r="P48" i="5"/>
  <c r="N49" i="5"/>
  <c r="O49" i="5"/>
  <c r="P49" i="5"/>
  <c r="N50" i="5"/>
  <c r="O50" i="5"/>
  <c r="P50" i="5"/>
  <c r="N51" i="5"/>
  <c r="O51" i="5"/>
  <c r="P51" i="5"/>
  <c r="N52" i="5"/>
  <c r="O52" i="5"/>
  <c r="P52" i="5"/>
  <c r="N53" i="5"/>
  <c r="O53" i="5"/>
  <c r="P53" i="5"/>
  <c r="N54" i="5"/>
  <c r="O54" i="5"/>
  <c r="P54" i="5"/>
  <c r="N55" i="5"/>
  <c r="O55" i="5"/>
  <c r="P55" i="5"/>
  <c r="N56" i="5"/>
  <c r="O56" i="5"/>
  <c r="P56" i="5"/>
  <c r="N57" i="5"/>
  <c r="O57" i="5"/>
  <c r="P57" i="5"/>
  <c r="N58" i="5"/>
  <c r="O58" i="5"/>
  <c r="P58" i="5"/>
  <c r="N59" i="5"/>
  <c r="O59" i="5"/>
  <c r="P59" i="5"/>
  <c r="N60" i="5"/>
  <c r="O60" i="5"/>
  <c r="P60" i="5"/>
  <c r="N61" i="5"/>
  <c r="O61" i="5"/>
  <c r="P61" i="5"/>
  <c r="N62" i="5"/>
  <c r="O62" i="5"/>
  <c r="P62" i="5"/>
  <c r="N63" i="5"/>
  <c r="O63" i="5"/>
  <c r="P63" i="5"/>
  <c r="N64" i="5"/>
  <c r="O64" i="5"/>
  <c r="P64" i="5"/>
  <c r="N65" i="5"/>
  <c r="O65" i="5"/>
  <c r="P65" i="5"/>
  <c r="N66" i="5"/>
  <c r="O66" i="5"/>
  <c r="P66" i="5"/>
  <c r="N67" i="5"/>
  <c r="O67" i="5"/>
  <c r="P67" i="5"/>
  <c r="N68" i="5"/>
  <c r="O68" i="5"/>
  <c r="P68" i="5"/>
  <c r="N69" i="5"/>
  <c r="O69" i="5"/>
  <c r="P69" i="5"/>
  <c r="N70" i="5"/>
  <c r="O70" i="5"/>
  <c r="P70" i="5"/>
  <c r="N71" i="5"/>
  <c r="O71" i="5"/>
  <c r="P71" i="5"/>
  <c r="N72" i="5"/>
  <c r="O72" i="5"/>
  <c r="P72" i="5"/>
  <c r="N73" i="5"/>
  <c r="O73" i="5"/>
  <c r="P73" i="5"/>
  <c r="N74" i="5"/>
  <c r="O74" i="5"/>
  <c r="P74" i="5"/>
  <c r="N75" i="5"/>
  <c r="O75" i="5"/>
  <c r="P75" i="5"/>
  <c r="N76" i="5"/>
  <c r="O76" i="5"/>
  <c r="P76" i="5"/>
  <c r="N77" i="5"/>
  <c r="O77" i="5"/>
  <c r="P77" i="5"/>
  <c r="N78" i="5"/>
  <c r="O78" i="5"/>
  <c r="P78" i="5"/>
  <c r="N79" i="5"/>
  <c r="O79" i="5"/>
  <c r="P79" i="5"/>
  <c r="N80" i="5"/>
  <c r="O80" i="5"/>
  <c r="P80" i="5"/>
  <c r="N81" i="5"/>
  <c r="O81" i="5"/>
  <c r="P81" i="5"/>
  <c r="N82" i="5"/>
  <c r="O82" i="5"/>
  <c r="P82" i="5"/>
  <c r="N83" i="5"/>
  <c r="O83" i="5"/>
  <c r="P83" i="5"/>
  <c r="N84" i="5"/>
  <c r="O84" i="5"/>
  <c r="P84" i="5"/>
  <c r="N85" i="5"/>
  <c r="O85" i="5"/>
  <c r="P85" i="5"/>
  <c r="N86" i="5"/>
  <c r="O86" i="5"/>
  <c r="P86" i="5"/>
  <c r="N87" i="5"/>
  <c r="O87" i="5"/>
  <c r="P87" i="5"/>
  <c r="N88" i="5"/>
  <c r="O88" i="5"/>
  <c r="P88" i="5"/>
  <c r="N89" i="5"/>
  <c r="O89" i="5"/>
  <c r="P89" i="5"/>
  <c r="N90" i="5"/>
  <c r="O90" i="5"/>
  <c r="P90" i="5"/>
  <c r="N91" i="5"/>
  <c r="O91" i="5"/>
  <c r="P91" i="5"/>
  <c r="N92" i="5"/>
  <c r="O92" i="5"/>
  <c r="P92" i="5"/>
  <c r="N93" i="5"/>
  <c r="O93" i="5"/>
  <c r="P93" i="5"/>
  <c r="N94" i="5"/>
  <c r="O94" i="5"/>
  <c r="P94" i="5"/>
  <c r="N95" i="5"/>
  <c r="O95" i="5"/>
  <c r="P95" i="5"/>
  <c r="N96" i="5"/>
  <c r="O96" i="5"/>
  <c r="P96" i="5"/>
  <c r="N97" i="5"/>
  <c r="O97" i="5"/>
  <c r="P97" i="5"/>
  <c r="N98" i="5"/>
  <c r="O98" i="5"/>
  <c r="P98" i="5"/>
  <c r="N99" i="5"/>
  <c r="O99" i="5"/>
  <c r="P99" i="5"/>
  <c r="N100" i="5"/>
  <c r="O100" i="5"/>
  <c r="P100" i="5"/>
  <c r="N101" i="5"/>
  <c r="O101" i="5"/>
  <c r="P101" i="5"/>
  <c r="N102" i="5"/>
  <c r="O102" i="5"/>
  <c r="N103" i="5"/>
  <c r="O103" i="5"/>
  <c r="P103" i="5"/>
  <c r="P3" i="5"/>
  <c r="O3" i="5"/>
  <c r="N3" i="5"/>
  <c r="AA103" i="2" l="1"/>
  <c r="V103" i="2"/>
  <c r="R103" i="2"/>
  <c r="T103" i="2"/>
</calcChain>
</file>

<file path=xl/sharedStrings.xml><?xml version="1.0" encoding="utf-8"?>
<sst xmlns="http://schemas.openxmlformats.org/spreadsheetml/2006/main" count="545" uniqueCount="235">
  <si>
    <t>POPULATION AGE GROUPS</t>
  </si>
  <si>
    <t>COMPLAINTS RECEIVED</t>
  </si>
  <si>
    <t>RATES</t>
  </si>
  <si>
    <t>SUPERIOR COURT TRANSFERS</t>
  </si>
  <si>
    <t>DETENTION</t>
  </si>
  <si>
    <t>YDC COMMITMENTS</t>
  </si>
  <si>
    <t>COMMUNITY PROGRAMS</t>
  </si>
  <si>
    <t>County</t>
  </si>
  <si>
    <t>Area</t>
  </si>
  <si>
    <t>District</t>
  </si>
  <si>
    <t>Juvenile Population Ages 6-15</t>
  </si>
  <si>
    <t>Juvenile Population Ages 6-17</t>
  </si>
  <si>
    <t>Juvenile Population Ages 10-17</t>
  </si>
  <si>
    <t>Violent Class A - E</t>
  </si>
  <si>
    <t>Serious Class F - I, A1</t>
  </si>
  <si>
    <t>Minor Class 1 - 3</t>
  </si>
  <si>
    <t>Infraction</t>
  </si>
  <si>
    <t>Status</t>
  </si>
  <si>
    <t>Total Delinquent Complaints</t>
  </si>
  <si>
    <t>Total Complaints</t>
  </si>
  <si>
    <t>Undisciplined Rate per 1,000 Age 6 to 17</t>
  </si>
  <si>
    <t>Number of Juveniles Transferred to Superior Court</t>
  </si>
  <si>
    <t>Distinct Juveniles Detained* **</t>
  </si>
  <si>
    <t>Detention Admissions***</t>
  </si>
  <si>
    <t>Detention Admission Rate</t>
  </si>
  <si>
    <t>YDC Commitments</t>
  </si>
  <si>
    <t>YDC Commitment Rate per 1,000 youth Age 10-17</t>
  </si>
  <si>
    <t>JCPC Youth Served</t>
  </si>
  <si>
    <t>Alternatives to Commitment Youth Served</t>
  </si>
  <si>
    <t>JCPC Endorsed Level II Programs Youth Served</t>
  </si>
  <si>
    <t>Residential Contractual Programs Youth Served</t>
  </si>
  <si>
    <t>Community Based Contractual Programs Youth Served</t>
  </si>
  <si>
    <t>Term</t>
  </si>
  <si>
    <t>Definition</t>
  </si>
  <si>
    <t>Reference</t>
  </si>
  <si>
    <t>County of the event: offense on a complaint; county that admitted a juvenile to detention, or committed a juvenile to a YDC or transferred a juvenile to superior court</t>
  </si>
  <si>
    <t>n/a</t>
  </si>
  <si>
    <t>Judicial district</t>
  </si>
  <si>
    <t>§ 7B-1501 (27)</t>
  </si>
  <si>
    <t>Ages eligible for complaints in juvenile justice, that would be crimes if the individual was an adult</t>
  </si>
  <si>
    <t>§ 7B-1501 (7)</t>
  </si>
  <si>
    <t xml:space="preserve">Ages eligible for commitment to a Youth Development Center (YDC) </t>
  </si>
  <si>
    <t>§ 7B-2513</t>
  </si>
  <si>
    <t>Person and violent offenses (i.e., robbery, kidnapping, attempted murder, etc.)</t>
  </si>
  <si>
    <t>NC GS Chapter 14</t>
  </si>
  <si>
    <t>F-I felony class - serious property or weapons offenses; A1 misdemeanors - assaults</t>
  </si>
  <si>
    <t>Misdemeanor classes (i.e., shoplifting, communicating threats, disorderly conduct at school, etc.)</t>
  </si>
  <si>
    <t>Non-criminal violation of law, punishable by up to a $100 fine (i.e. motorcycle/moped violation, riding a bicycle/skating in a public area, etc.)</t>
  </si>
  <si>
    <t xml:space="preserve">§14‑3.1.  </t>
  </si>
  <si>
    <t>Offenses that are not crimes if committed by adults (i.e., truancy, running away from home, ungovernable). The terms "status" and "undisciplined" are interchangeable.</t>
  </si>
  <si>
    <t>Sum of delinquent complaints received</t>
  </si>
  <si>
    <t>Delinquent, undisciplined, infractions and status offenses summed</t>
  </si>
  <si>
    <t>Rate of undisciplined complaints per 1,000 youth age 6-17</t>
  </si>
  <si>
    <t>Distinct juveniles transferred to the adult criminal justice system</t>
  </si>
  <si>
    <t>§ 7B‑2200</t>
  </si>
  <si>
    <t>Distinct Juveniles Detained*</t>
  </si>
  <si>
    <t>Number of individual youths placed in detention</t>
  </si>
  <si>
    <t>§ 7B‑1501 (8)</t>
  </si>
  <si>
    <t>Detention Admissions**, ***</t>
  </si>
  <si>
    <t>Number of times individual youths were placed in detention</t>
  </si>
  <si>
    <t xml:space="preserve">Rate of Detention Admissions per 1,000 youth age 6-17. </t>
  </si>
  <si>
    <t>Commitment to DPS for a period of at least six months. DPS's YDCs are secure custody facilties with a therapeutic program focus.</t>
  </si>
  <si>
    <t>Rate of YDC commitments per 1,000 youth age 10-17 (# commitments / youth population 10-17) * 1000</t>
  </si>
  <si>
    <t>Youth served during the previous fiscal year in programs supported by Juvenile Crime Prevention Councils (JCPCs)</t>
  </si>
  <si>
    <t>§ 143B-851</t>
  </si>
  <si>
    <t>Ages 6-15</t>
  </si>
  <si>
    <t>Ages 6-17</t>
  </si>
  <si>
    <t>Ages 10-17</t>
  </si>
  <si>
    <t>Western Area Multi-Purpose JCAC Admissions</t>
  </si>
  <si>
    <t>Alamance</t>
  </si>
  <si>
    <t xml:space="preserve">Central </t>
  </si>
  <si>
    <t xml:space="preserve"> 15</t>
  </si>
  <si>
    <t>Alexander</t>
  </si>
  <si>
    <t xml:space="preserve">Piedmont </t>
  </si>
  <si>
    <t xml:space="preserve"> 22</t>
  </si>
  <si>
    <t>Alleghany</t>
  </si>
  <si>
    <t xml:space="preserve">Western </t>
  </si>
  <si>
    <t xml:space="preserve"> 23</t>
  </si>
  <si>
    <t>Anson</t>
  </si>
  <si>
    <t xml:space="preserve"> 20</t>
  </si>
  <si>
    <t>Ashe</t>
  </si>
  <si>
    <t>Avery</t>
  </si>
  <si>
    <t xml:space="preserve"> 24</t>
  </si>
  <si>
    <t>Beaufort</t>
  </si>
  <si>
    <t xml:space="preserve">Eastern </t>
  </si>
  <si>
    <t xml:space="preserve"> 02</t>
  </si>
  <si>
    <t>Bertie</t>
  </si>
  <si>
    <t xml:space="preserve"> 06</t>
  </si>
  <si>
    <t>Bladen</t>
  </si>
  <si>
    <t xml:space="preserve"> 13</t>
  </si>
  <si>
    <t>Brunswick</t>
  </si>
  <si>
    <t>Buncombe</t>
  </si>
  <si>
    <t xml:space="preserve"> 28</t>
  </si>
  <si>
    <t>Burke</t>
  </si>
  <si>
    <t xml:space="preserve"> 25</t>
  </si>
  <si>
    <t>Cabarrus</t>
  </si>
  <si>
    <t xml:space="preserve"> 19</t>
  </si>
  <si>
    <t>Caldwell</t>
  </si>
  <si>
    <t>Camden</t>
  </si>
  <si>
    <t xml:space="preserve"> 01</t>
  </si>
  <si>
    <t>Carteret</t>
  </si>
  <si>
    <t xml:space="preserve"> 03</t>
  </si>
  <si>
    <t>Caswell</t>
  </si>
  <si>
    <t xml:space="preserve"> 09</t>
  </si>
  <si>
    <t>Catawba</t>
  </si>
  <si>
    <t>Chatham</t>
  </si>
  <si>
    <t>Cherokee</t>
  </si>
  <si>
    <t xml:space="preserve"> 30</t>
  </si>
  <si>
    <t>Chowan</t>
  </si>
  <si>
    <t>Clay</t>
  </si>
  <si>
    <t>Cleveland</t>
  </si>
  <si>
    <t xml:space="preserve"> 27</t>
  </si>
  <si>
    <t>Columbus</t>
  </si>
  <si>
    <t>Craven</t>
  </si>
  <si>
    <t>Cumberland</t>
  </si>
  <si>
    <t xml:space="preserve"> 12</t>
  </si>
  <si>
    <t>Currituck</t>
  </si>
  <si>
    <t>Dare</t>
  </si>
  <si>
    <t>Davidson</t>
  </si>
  <si>
    <t>Davie</t>
  </si>
  <si>
    <t>Duplin</t>
  </si>
  <si>
    <t xml:space="preserve"> 04</t>
  </si>
  <si>
    <t>Durham</t>
  </si>
  <si>
    <t xml:space="preserve"> 14</t>
  </si>
  <si>
    <t>Edgecombe</t>
  </si>
  <si>
    <t xml:space="preserve"> 07</t>
  </si>
  <si>
    <t>Forsyth</t>
  </si>
  <si>
    <t xml:space="preserve"> 21</t>
  </si>
  <si>
    <t>Franklin</t>
  </si>
  <si>
    <t>Gaston</t>
  </si>
  <si>
    <t>Gates</t>
  </si>
  <si>
    <t>Graham</t>
  </si>
  <si>
    <t>Granville</t>
  </si>
  <si>
    <t>Greene</t>
  </si>
  <si>
    <t xml:space="preserve"> 08</t>
  </si>
  <si>
    <t>Guilford</t>
  </si>
  <si>
    <t xml:space="preserve"> 18</t>
  </si>
  <si>
    <t>Halifax</t>
  </si>
  <si>
    <t>Harnett</t>
  </si>
  <si>
    <t xml:space="preserve"> 11</t>
  </si>
  <si>
    <t>Haywood</t>
  </si>
  <si>
    <t>Henderson</t>
  </si>
  <si>
    <t xml:space="preserve"> 29</t>
  </si>
  <si>
    <t>Hertford</t>
  </si>
  <si>
    <t>Hoke</t>
  </si>
  <si>
    <t xml:space="preserve"> 16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</si>
  <si>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</si>
  <si>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</si>
  <si>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</si>
  <si>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</si>
  <si>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</si>
  <si>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</si>
  <si>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</si>
  <si>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</si>
  <si>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</si>
  <si>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</si>
  <si>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</si>
  <si>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</si>
  <si>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</si>
  <si>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 xml:space="preserve"> 26</t>
  </si>
  <si>
    <t>Mitchell</t>
  </si>
  <si>
    <t>Montgomery</t>
  </si>
  <si>
    <t>Moore</t>
  </si>
  <si>
    <t>Nash</t>
  </si>
  <si>
    <t>New Hanover</t>
  </si>
  <si>
    <t xml:space="preserve"> 05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</si>
  <si>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</si>
  <si>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</si>
  <si>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</si>
  <si>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</si>
  <si>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</si>
  <si>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</si>
  <si>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</si>
  <si>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</si>
  <si>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</si>
  <si>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</si>
  <si>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</si>
  <si>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</si>
  <si>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</si>
  <si>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</si>
  <si>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 xml:space="preserve"> 17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</si>
  <si>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</si>
  <si>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</si>
  <si>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</si>
  <si>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</si>
  <si>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</si>
  <si>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</si>
  <si>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</si>
  <si>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</si>
  <si>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</si>
  <si>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</si>
  <si>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</si>
  <si>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</si>
  <si>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</si>
  <si>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 xml:space="preserve"> 10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</si>
  <si>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</si>
  <si>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</si>
  <si>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</si>
  <si>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</si>
  <si>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</si>
  <si>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</si>
  <si>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</si>
  <si>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</si>
  <si>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</t>
  </si>
  <si>
    <t>***Admissions are the number of times juveniles were admitted to detention from each respective county. This data does not include transfers between centers (within the detention system).</t>
  </si>
  <si>
    <t>POPULATION</t>
  </si>
  <si>
    <t>Youth served during the previous fiscal year in programs supported by Juvenile Crime Prevention Council - Level II Dispositional Alternative funds</t>
  </si>
  <si>
    <t>Youth served during the previous fiscal year in programs supported by Juvenile Crime Prevention Council - Alternative to Commitment funds</t>
  </si>
  <si>
    <t xml:space="preserve">Youth served during the previous fiscal year in programs supported by Residential Contractual funds </t>
  </si>
  <si>
    <t>Youth served during the previous fiscal year in programs supported by Community Based Contractual funds</t>
  </si>
  <si>
    <t>§ 16.11 of S.L. 2005-276</t>
  </si>
  <si>
    <t>YDC Commitment Rate per 1,000 Youth Age 10-17</t>
  </si>
  <si>
    <t>Delinquent Rate per 1,000 Age 6 to 17</t>
  </si>
  <si>
    <t>Prior to Raise the Age (RtA), ages eligible for complaints in juvenile justice, that would be crimes if the individual was an adult</t>
  </si>
  <si>
    <t>DPS has four managerial areas in the state: West, Piedmont, Central and East.</t>
  </si>
  <si>
    <t>Prior to December 1, 2019, the Juvenile crime rate - Rate of delinquent offenses per 1,000 youth age 6-15. Starting with CY 2020, the Juvenile crime rate is defined as the Rate of delinquent offenses per 1,000 youth age 6-17 (# of delinquent complaints / youth population 6-17) * 1000.</t>
  </si>
  <si>
    <t>Youth served during the previous calendar year in programs supported by Western Area Multi-Purpose funds</t>
  </si>
  <si>
    <t xml:space="preserve">Community Programs data for columns V-Z are defined as youth served during the 2020-21 school/fiscal year.                                                                                                                                            </t>
  </si>
  <si>
    <t xml:space="preserve">Column AA data are defined as admissions during calendar year 2021 for crisis, assessment or secure custody purposes. </t>
  </si>
  <si>
    <t>*"Distinct" in the County Databook is determined by county counts. For juveniles who were admitted to detention with more than one county billed, the first county is chosen.</t>
  </si>
  <si>
    <t>** There were zero (0) juveniles admitted to detention from non-NC counties (i.e., Reservation, US Immigration, USM East/Central/West.</t>
  </si>
  <si>
    <t>Population Data Source: https://www.osbm.nc.gov/facts-figures/population-demographics/state-demographer/countystate-population-projections - prior year population used from estimates.</t>
  </si>
  <si>
    <t>Age 6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</si>
  <si>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</si>
  <si>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</si>
  <si>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</si>
  <si>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</si>
  <si>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</si>
  <si>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</si>
  <si>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</si>
  <si>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</si>
  <si>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</si>
  <si>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</si>
  <si>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</si>
  <si>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JCPC Alternatives to Commitment Youth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</si>
</sst>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9"/>
      <name val="Arial, Helvetica, sans-serif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</font>
    <font>
      <sz val="10"/>
      <color rgb="FFFF0066"/>
      <name val="Calibri"/>
      <family val="2"/>
      <scheme val="minor"/>
    </font>
    <font>
      <sz val="8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495ED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14" applyNumberFormat="0" applyAlignment="0" applyProtection="0"/>
    <xf numFmtId="0" fontId="22" fillId="17" borderId="15" applyNumberFormat="0" applyAlignment="0" applyProtection="0"/>
    <xf numFmtId="0" fontId="23" fillId="17" borderId="14" applyNumberFormat="0" applyAlignment="0" applyProtection="0"/>
    <xf numFmtId="0" fontId="24" fillId="0" borderId="16" applyNumberFormat="0" applyFill="0" applyAlignment="0" applyProtection="0"/>
    <xf numFmtId="0" fontId="25" fillId="18" borderId="17" applyNumberFormat="0" applyAlignment="0" applyProtection="0"/>
    <xf numFmtId="0" fontId="26" fillId="0" borderId="0" applyNumberFormat="0" applyFill="0" applyBorder="0" applyAlignment="0" applyProtection="0"/>
    <xf numFmtId="0" fontId="13" fillId="19" borderId="18" applyNumberFormat="0" applyFont="0" applyAlignment="0" applyProtection="0"/>
    <xf numFmtId="0" fontId="27" fillId="0" borderId="0" applyNumberFormat="0" applyFill="0" applyBorder="0" applyAlignment="0" applyProtection="0"/>
    <xf numFmtId="0" fontId="5" fillId="0" borderId="19" applyNumberFormat="0" applyFill="0" applyAlignment="0" applyProtection="0"/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8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28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28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 applyAlignment="1">
      <alignment horizontal="left" wrapText="1"/>
    </xf>
    <xf numFmtId="0" fontId="4" fillId="5" borderId="1" xfId="0" applyNumberFormat="1" applyFont="1" applyFill="1" applyBorder="1" applyAlignment="1" applyProtection="1">
      <alignment horizontal="center" vertical="top" wrapText="1"/>
    </xf>
    <xf numFmtId="3" fontId="4" fillId="5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4" xfId="0" applyBorder="1"/>
    <xf numFmtId="16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3" fillId="12" borderId="0" xfId="0" applyFont="1" applyFill="1" applyBorder="1" applyAlignment="1">
      <alignment horizontal="center" wrapText="1"/>
    </xf>
    <xf numFmtId="0" fontId="3" fillId="11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5" fillId="4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6" fillId="0" borderId="4" xfId="0" applyFont="1" applyBorder="1"/>
    <xf numFmtId="165" fontId="6" fillId="0" borderId="4" xfId="0" applyNumberFormat="1" applyFont="1" applyBorder="1"/>
    <xf numFmtId="165" fontId="6" fillId="0" borderId="0" xfId="0" applyNumberFormat="1" applyFont="1"/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3" fontId="11" fillId="0" borderId="1" xfId="0" applyNumberFormat="1" applyFont="1" applyBorder="1" applyAlignment="1">
      <alignment horizontal="right" vertical="top"/>
    </xf>
    <xf numFmtId="3" fontId="12" fillId="0" borderId="1" xfId="0" applyNumberFormat="1" applyFont="1" applyBorder="1" applyAlignment="1">
      <alignment horizontal="right" vertical="top"/>
    </xf>
    <xf numFmtId="2" fontId="12" fillId="0" borderId="1" xfId="0" applyNumberFormat="1" applyFont="1" applyBorder="1" applyAlignment="1">
      <alignment horizontal="right" vertical="top"/>
    </xf>
    <xf numFmtId="2" fontId="11" fillId="0" borderId="1" xfId="0" applyNumberFormat="1" applyFont="1" applyBorder="1" applyAlignment="1">
      <alignment horizontal="right" vertical="top"/>
    </xf>
    <xf numFmtId="3" fontId="10" fillId="0" borderId="1" xfId="0" applyNumberFormat="1" applyFont="1" applyBorder="1" applyAlignment="1">
      <alignment vertical="top" wrapText="1"/>
    </xf>
    <xf numFmtId="3" fontId="8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3" fontId="0" fillId="0" borderId="1" xfId="0" applyNumberFormat="1" applyBorder="1"/>
    <xf numFmtId="3" fontId="5" fillId="0" borderId="1" xfId="0" applyNumberFormat="1" applyFont="1" applyBorder="1"/>
    <xf numFmtId="49" fontId="6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0" fontId="12" fillId="0" borderId="0" xfId="0" applyFont="1"/>
    <xf numFmtId="0" fontId="30" fillId="0" borderId="4" xfId="0" applyFont="1" applyBorder="1"/>
    <xf numFmtId="165" fontId="30" fillId="0" borderId="4" xfId="0" applyNumberFormat="1" applyFont="1" applyBorder="1"/>
    <xf numFmtId="0" fontId="29" fillId="3" borderId="20" xfId="1" applyFont="1" applyFill="1" applyBorder="1" applyAlignment="1">
      <alignment horizontal="center"/>
    </xf>
    <xf numFmtId="0" fontId="29" fillId="3" borderId="20" xfId="1" applyFont="1" applyFill="1" applyBorder="1" applyAlignment="1">
      <alignment horizontal="center" wrapText="1"/>
    </xf>
    <xf numFmtId="0" fontId="7" fillId="0" borderId="20" xfId="1" applyFont="1" applyFill="1" applyBorder="1" applyAlignment="1">
      <alignment horizontal="left"/>
    </xf>
    <xf numFmtId="0" fontId="7" fillId="0" borderId="20" xfId="1" applyFont="1" applyFill="1" applyBorder="1" applyAlignment="1">
      <alignment wrapText="1"/>
    </xf>
    <xf numFmtId="0" fontId="7" fillId="0" borderId="20" xfId="1" applyFont="1" applyFill="1" applyBorder="1" applyAlignment="1">
      <alignment horizontal="left" wrapText="1"/>
    </xf>
    <xf numFmtId="0" fontId="7" fillId="0" borderId="20" xfId="1" applyFont="1" applyFill="1" applyBorder="1"/>
    <xf numFmtId="0" fontId="12" fillId="0" borderId="20" xfId="0" applyFont="1" applyBorder="1" applyAlignment="1">
      <alignment wrapText="1"/>
    </xf>
    <xf numFmtId="0" fontId="7" fillId="0" borderId="20" xfId="0" applyFont="1" applyBorder="1" applyAlignment="1">
      <alignment horizontal="left" vertical="top" wrapText="1"/>
    </xf>
    <xf numFmtId="49" fontId="30" fillId="0" borderId="4" xfId="0" applyNumberFormat="1" applyFont="1" applyFill="1" applyBorder="1" applyAlignment="1">
      <alignment horizontal="center"/>
    </xf>
    <xf numFmtId="0" fontId="30" fillId="0" borderId="4" xfId="0" applyFont="1" applyFill="1" applyBorder="1"/>
    <xf numFmtId="0" fontId="9" fillId="0" borderId="1" xfId="0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right"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9" borderId="10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9" fillId="9" borderId="3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49" fontId="9" fillId="0" borderId="8" xfId="0" applyNumberFormat="1" applyFont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showGridLines="0" zoomScale="90" zoomScaleNormal="90" workbookViewId="0">
      <selection activeCell="A25" sqref="A25"/>
    </sheetView>
  </sheetViews>
  <sheetFormatPr defaultColWidth="8.85546875" defaultRowHeight="12.75"/>
  <cols>
    <col min="1" max="1" width="29.5703125" style="40" customWidth="1"/>
    <col min="2" max="2" width="90" style="40" customWidth="1"/>
    <col min="3" max="3" width="22.42578125" style="40" customWidth="1"/>
    <col min="4" max="16384" width="8.85546875" style="40"/>
  </cols>
  <sheetData>
    <row r="1" spans="1:3">
      <c r="A1" s="43" t="s">
        <v>32</v>
      </c>
      <c r="B1" s="44" t="s">
        <v>33</v>
      </c>
      <c r="C1" s="43" t="s">
        <v>34</v>
      </c>
    </row>
    <row r="2" spans="1:3" ht="25.5">
      <c r="A2" s="45" t="s">
        <v>7</v>
      </c>
      <c r="B2" s="46" t="s">
        <v>35</v>
      </c>
      <c r="C2" s="45" t="s">
        <v>36</v>
      </c>
    </row>
    <row r="3" spans="1:3">
      <c r="A3" s="45" t="s">
        <v>8</v>
      </c>
      <c r="B3" s="46" t="s">
        <v>214</v>
      </c>
      <c r="C3" s="45" t="s">
        <v>36</v>
      </c>
    </row>
    <row r="4" spans="1:3">
      <c r="A4" s="45" t="s">
        <v>9</v>
      </c>
      <c r="B4" s="46" t="s">
        <v>37</v>
      </c>
      <c r="C4" s="45" t="s">
        <v>36</v>
      </c>
    </row>
    <row r="5" spans="1:3">
      <c r="A5" s="47" t="s">
        <v>11</v>
      </c>
      <c r="B5" s="46" t="s">
        <v>39</v>
      </c>
      <c r="C5" s="48" t="s">
        <v>40</v>
      </c>
    </row>
    <row r="6" spans="1:3" ht="25.5">
      <c r="A6" s="47" t="s">
        <v>10</v>
      </c>
      <c r="B6" s="49" t="s">
        <v>213</v>
      </c>
      <c r="C6" s="48" t="s">
        <v>40</v>
      </c>
    </row>
    <row r="7" spans="1:3">
      <c r="A7" s="47" t="s">
        <v>12</v>
      </c>
      <c r="B7" s="46" t="s">
        <v>41</v>
      </c>
      <c r="C7" s="48" t="s">
        <v>42</v>
      </c>
    </row>
    <row r="8" spans="1:3">
      <c r="A8" s="47" t="s">
        <v>13</v>
      </c>
      <c r="B8" s="46" t="s">
        <v>43</v>
      </c>
      <c r="C8" s="48" t="s">
        <v>44</v>
      </c>
    </row>
    <row r="9" spans="1:3">
      <c r="A9" s="47" t="s">
        <v>14</v>
      </c>
      <c r="B9" s="46" t="s">
        <v>45</v>
      </c>
      <c r="C9" s="48" t="s">
        <v>44</v>
      </c>
    </row>
    <row r="10" spans="1:3">
      <c r="A10" s="47" t="s">
        <v>15</v>
      </c>
      <c r="B10" s="46" t="s">
        <v>46</v>
      </c>
      <c r="C10" s="48" t="s">
        <v>44</v>
      </c>
    </row>
    <row r="11" spans="1:3" ht="25.5">
      <c r="A11" s="47" t="s">
        <v>16</v>
      </c>
      <c r="B11" s="46" t="s">
        <v>47</v>
      </c>
      <c r="C11" s="48" t="s">
        <v>48</v>
      </c>
    </row>
    <row r="12" spans="1:3" ht="25.5">
      <c r="A12" s="47" t="s">
        <v>17</v>
      </c>
      <c r="B12" s="46" t="s">
        <v>49</v>
      </c>
      <c r="C12" s="48" t="s">
        <v>38</v>
      </c>
    </row>
    <row r="13" spans="1:3">
      <c r="A13" s="47" t="s">
        <v>18</v>
      </c>
      <c r="B13" s="46" t="s">
        <v>50</v>
      </c>
      <c r="C13" s="48" t="s">
        <v>40</v>
      </c>
    </row>
    <row r="14" spans="1:3">
      <c r="A14" s="47" t="s">
        <v>19</v>
      </c>
      <c r="B14" s="46" t="s">
        <v>51</v>
      </c>
      <c r="C14" s="48" t="s">
        <v>36</v>
      </c>
    </row>
    <row r="15" spans="1:3" ht="25.5">
      <c r="A15" s="47" t="s">
        <v>20</v>
      </c>
      <c r="B15" s="46" t="s">
        <v>52</v>
      </c>
      <c r="C15" s="48" t="s">
        <v>36</v>
      </c>
    </row>
    <row r="16" spans="1:3" ht="38.25">
      <c r="A16" s="47" t="s">
        <v>212</v>
      </c>
      <c r="B16" s="46" t="s">
        <v>215</v>
      </c>
      <c r="C16" s="48" t="s">
        <v>36</v>
      </c>
    </row>
    <row r="17" spans="1:3" ht="25.5">
      <c r="A17" s="47" t="s">
        <v>21</v>
      </c>
      <c r="B17" s="46" t="s">
        <v>53</v>
      </c>
      <c r="C17" s="48" t="s">
        <v>54</v>
      </c>
    </row>
    <row r="18" spans="1:3">
      <c r="A18" s="47" t="s">
        <v>55</v>
      </c>
      <c r="B18" s="46" t="s">
        <v>56</v>
      </c>
      <c r="C18" s="48" t="s">
        <v>57</v>
      </c>
    </row>
    <row r="19" spans="1:3">
      <c r="A19" s="47" t="s">
        <v>58</v>
      </c>
      <c r="B19" s="46" t="s">
        <v>59</v>
      </c>
      <c r="C19" s="48" t="s">
        <v>36</v>
      </c>
    </row>
    <row r="20" spans="1:3">
      <c r="A20" s="47" t="s">
        <v>24</v>
      </c>
      <c r="B20" s="46" t="s">
        <v>60</v>
      </c>
      <c r="C20" s="48" t="s">
        <v>36</v>
      </c>
    </row>
    <row r="21" spans="1:3" ht="25.5">
      <c r="A21" s="47" t="s">
        <v>25</v>
      </c>
      <c r="B21" s="46" t="s">
        <v>61</v>
      </c>
      <c r="C21" s="48" t="s">
        <v>42</v>
      </c>
    </row>
    <row r="22" spans="1:3" ht="25.5">
      <c r="A22" s="47" t="s">
        <v>26</v>
      </c>
      <c r="B22" s="46" t="s">
        <v>62</v>
      </c>
      <c r="C22" s="48" t="s">
        <v>36</v>
      </c>
    </row>
    <row r="23" spans="1:3" ht="25.5">
      <c r="A23" s="47" t="s">
        <v>27</v>
      </c>
      <c r="B23" s="46" t="s">
        <v>63</v>
      </c>
      <c r="C23" s="48" t="s">
        <v>64</v>
      </c>
    </row>
    <row r="24" spans="1:3" ht="25.5">
      <c r="A24" s="50" t="s">
        <v>234</v>
      </c>
      <c r="B24" s="46" t="s">
        <v>207</v>
      </c>
      <c r="C24" s="48" t="s">
        <v>210</v>
      </c>
    </row>
    <row r="25" spans="1:3" ht="25.5">
      <c r="A25" s="50" t="s">
        <v>29</v>
      </c>
      <c r="B25" s="46" t="s">
        <v>206</v>
      </c>
      <c r="C25" s="48" t="s">
        <v>36</v>
      </c>
    </row>
    <row r="26" spans="1:3" ht="25.5">
      <c r="A26" s="50" t="s">
        <v>30</v>
      </c>
      <c r="B26" s="46" t="s">
        <v>208</v>
      </c>
      <c r="C26" s="48" t="s">
        <v>36</v>
      </c>
    </row>
    <row r="27" spans="1:3" ht="25.5">
      <c r="A27" s="50" t="s">
        <v>31</v>
      </c>
      <c r="B27" s="46" t="s">
        <v>209</v>
      </c>
      <c r="C27" s="48" t="s">
        <v>36</v>
      </c>
    </row>
    <row r="28" spans="1:3" ht="25.5">
      <c r="A28" s="50" t="s">
        <v>68</v>
      </c>
      <c r="B28" s="46" t="s">
        <v>216</v>
      </c>
      <c r="C28" s="48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4"/>
  <sheetViews>
    <sheetView tabSelected="1" zoomScaleNormal="100" workbookViewId="0">
      <pane ySplit="2" topLeftCell="A69" activePane="bottomLeft" state="frozen"/>
      <selection activeCell="A25" sqref="A25"/>
      <selection pane="bottomLeft" activeCell="A25" sqref="A25"/>
    </sheetView>
  </sheetViews>
  <sheetFormatPr defaultColWidth="8.85546875" defaultRowHeight="12.75"/>
  <cols>
    <col min="1" max="1" width="13.28515625" style="16" customWidth="1"/>
    <col min="2" max="2" width="11.42578125" style="16" customWidth="1"/>
    <col min="3" max="3" width="7.42578125" style="39" customWidth="1"/>
    <col min="4" max="4" width="14" style="16" customWidth="1"/>
    <col min="5" max="5" width="13.28515625" style="16" customWidth="1"/>
    <col min="6" max="6" width="13.7109375" style="16" customWidth="1"/>
    <col min="7" max="7" width="11.28515625" style="16" customWidth="1"/>
    <col min="8" max="8" width="11" style="16" customWidth="1"/>
    <col min="9" max="9" width="10.85546875" style="16" customWidth="1"/>
    <col min="10" max="10" width="9.7109375" style="16" customWidth="1"/>
    <col min="11" max="11" width="6.85546875" style="16" customWidth="1"/>
    <col min="12" max="12" width="11.140625" style="16" customWidth="1"/>
    <col min="13" max="13" width="11.28515625" style="16" customWidth="1"/>
    <col min="14" max="14" width="18.85546875" style="21" customWidth="1"/>
    <col min="15" max="15" width="17" style="21" customWidth="1"/>
    <col min="16" max="16" width="18.85546875" style="16" customWidth="1"/>
    <col min="17" max="17" width="11.28515625" style="16" customWidth="1"/>
    <col min="18" max="18" width="12.85546875" style="16" customWidth="1"/>
    <col min="19" max="19" width="8.85546875" style="21" customWidth="1"/>
    <col min="20" max="20" width="13.140625" style="16" customWidth="1"/>
    <col min="21" max="21" width="15.42578125" style="21" customWidth="1"/>
    <col min="22" max="22" width="8.85546875" style="16"/>
    <col min="23" max="23" width="12.42578125" style="16" customWidth="1"/>
    <col min="24" max="24" width="15" style="16" customWidth="1"/>
    <col min="25" max="25" width="17.28515625" style="16" customWidth="1"/>
    <col min="26" max="26" width="18.42578125" style="16" customWidth="1"/>
    <col min="27" max="27" width="16.42578125" style="16" customWidth="1"/>
    <col min="28" max="16384" width="8.85546875" style="16"/>
  </cols>
  <sheetData>
    <row r="1" spans="1:27" ht="25.5">
      <c r="A1" s="58" t="s">
        <v>7</v>
      </c>
      <c r="B1" s="58" t="s">
        <v>8</v>
      </c>
      <c r="C1" s="70" t="s">
        <v>9</v>
      </c>
      <c r="D1" s="60" t="s">
        <v>0</v>
      </c>
      <c r="E1" s="61"/>
      <c r="F1" s="62"/>
      <c r="G1" s="63" t="s">
        <v>1</v>
      </c>
      <c r="H1" s="63"/>
      <c r="I1" s="63"/>
      <c r="J1" s="63"/>
      <c r="K1" s="63"/>
      <c r="L1" s="63"/>
      <c r="M1" s="63"/>
      <c r="N1" s="64" t="s">
        <v>2</v>
      </c>
      <c r="O1" s="64"/>
      <c r="P1" s="22" t="s">
        <v>3</v>
      </c>
      <c r="Q1" s="68" t="s">
        <v>4</v>
      </c>
      <c r="R1" s="68"/>
      <c r="S1" s="68"/>
      <c r="T1" s="69" t="s">
        <v>5</v>
      </c>
      <c r="U1" s="69"/>
      <c r="V1" s="65" t="s">
        <v>6</v>
      </c>
      <c r="W1" s="66"/>
      <c r="X1" s="66"/>
      <c r="Y1" s="66"/>
      <c r="Z1" s="66"/>
      <c r="AA1" s="67"/>
    </row>
    <row r="2" spans="1:27" ht="41.1" customHeight="1">
      <c r="A2" s="59"/>
      <c r="B2" s="59"/>
      <c r="C2" s="71"/>
      <c r="D2" s="23" t="s">
        <v>10</v>
      </c>
      <c r="E2" s="23" t="s">
        <v>11</v>
      </c>
      <c r="F2" s="23" t="s">
        <v>12</v>
      </c>
      <c r="G2" s="23" t="s">
        <v>13</v>
      </c>
      <c r="H2" s="23" t="s">
        <v>14</v>
      </c>
      <c r="I2" s="23" t="s">
        <v>15</v>
      </c>
      <c r="J2" s="23" t="s">
        <v>16</v>
      </c>
      <c r="K2" s="23" t="s">
        <v>17</v>
      </c>
      <c r="L2" s="23" t="s">
        <v>18</v>
      </c>
      <c r="M2" s="23" t="s">
        <v>19</v>
      </c>
      <c r="N2" s="24" t="s">
        <v>20</v>
      </c>
      <c r="O2" s="24" t="s">
        <v>212</v>
      </c>
      <c r="P2" s="53" t="s">
        <v>21</v>
      </c>
      <c r="Q2" s="23" t="s">
        <v>22</v>
      </c>
      <c r="R2" s="23" t="s">
        <v>23</v>
      </c>
      <c r="S2" s="24" t="s">
        <v>24</v>
      </c>
      <c r="T2" s="23" t="s">
        <v>25</v>
      </c>
      <c r="U2" s="24" t="s">
        <v>211</v>
      </c>
      <c r="V2" s="23" t="s">
        <v>27</v>
      </c>
      <c r="W2" s="23" t="s">
        <v>28</v>
      </c>
      <c r="X2" s="23" t="s">
        <v>29</v>
      </c>
      <c r="Y2" s="23" t="s">
        <v>30</v>
      </c>
      <c r="Z2" s="23" t="s">
        <v>31</v>
      </c>
      <c r="AA2" s="23" t="s">
        <v>68</v>
      </c>
    </row>
    <row r="3" spans="1:27">
      <c r="A3" s="17" t="s">
        <v>69</v>
      </c>
      <c r="B3" s="17" t="s">
        <v>70</v>
      </c>
      <c r="C3" s="37" t="s">
        <v>71</v>
      </c>
      <c r="D3" s="32">
        <v>20848</v>
      </c>
      <c r="E3" s="32">
        <v>25499</v>
      </c>
      <c r="F3" s="32">
        <v>17907</v>
      </c>
      <c r="G3" s="33">
        <v>37</v>
      </c>
      <c r="H3" s="33">
        <v>380</v>
      </c>
      <c r="I3" s="33">
        <v>346</v>
      </c>
      <c r="J3" s="33">
        <v>0</v>
      </c>
      <c r="K3" s="33">
        <v>26</v>
      </c>
      <c r="L3" s="33">
        <v>763</v>
      </c>
      <c r="M3" s="33">
        <v>789</v>
      </c>
      <c r="N3" s="28">
        <f>(K3/E3)*1000</f>
        <v>1.0196478293266402</v>
      </c>
      <c r="O3" s="28">
        <f>(L3/E3)*1000</f>
        <v>29.922742068316403</v>
      </c>
      <c r="P3" s="54">
        <v>11</v>
      </c>
      <c r="Q3" s="30">
        <v>42</v>
      </c>
      <c r="R3" s="30">
        <v>60</v>
      </c>
      <c r="S3" s="28">
        <f>(R3/E3)*1000</f>
        <v>2.3530334522922467</v>
      </c>
      <c r="T3" s="30">
        <v>0</v>
      </c>
      <c r="U3" s="28">
        <f>(T3/F3)*1000</f>
        <v>0</v>
      </c>
      <c r="V3" s="30">
        <v>216</v>
      </c>
      <c r="W3" s="30">
        <v>0</v>
      </c>
      <c r="X3" s="30">
        <v>1</v>
      </c>
      <c r="Y3" s="30">
        <v>47</v>
      </c>
      <c r="Z3" s="30">
        <v>14</v>
      </c>
      <c r="AA3" s="27">
        <v>0</v>
      </c>
    </row>
    <row r="4" spans="1:27">
      <c r="A4" s="17" t="s">
        <v>72</v>
      </c>
      <c r="B4" s="17" t="s">
        <v>73</v>
      </c>
      <c r="C4" s="37" t="s">
        <v>74</v>
      </c>
      <c r="D4" s="32">
        <v>3975</v>
      </c>
      <c r="E4" s="32">
        <v>4806</v>
      </c>
      <c r="F4" s="32">
        <v>3397</v>
      </c>
      <c r="G4" s="33">
        <v>4</v>
      </c>
      <c r="H4" s="33">
        <v>37</v>
      </c>
      <c r="I4" s="33">
        <v>63</v>
      </c>
      <c r="J4" s="33">
        <v>0</v>
      </c>
      <c r="K4" s="33">
        <v>0</v>
      </c>
      <c r="L4" s="33">
        <v>104</v>
      </c>
      <c r="M4" s="33">
        <v>104</v>
      </c>
      <c r="N4" s="28">
        <f t="shared" ref="N4:N67" si="0">(K4/E4)*1000</f>
        <v>0</v>
      </c>
      <c r="O4" s="28">
        <f t="shared" ref="O4:O67" si="1">(L4/E4)*1000</f>
        <v>21.639617145235121</v>
      </c>
      <c r="P4" s="54">
        <v>1</v>
      </c>
      <c r="Q4" s="30">
        <v>2</v>
      </c>
      <c r="R4" s="30">
        <v>3</v>
      </c>
      <c r="S4" s="28">
        <f t="shared" ref="S4:S67" si="2">(R4/E4)*1000</f>
        <v>0.62421972534332082</v>
      </c>
      <c r="T4" s="30">
        <v>1</v>
      </c>
      <c r="U4" s="28">
        <f t="shared" ref="U4:U67" si="3">(T4/F4)*1000</f>
        <v>0.29437739181630851</v>
      </c>
      <c r="V4" s="30">
        <v>57</v>
      </c>
      <c r="W4" s="30">
        <v>0</v>
      </c>
      <c r="X4" s="30">
        <v>2</v>
      </c>
      <c r="Y4" s="30">
        <v>1</v>
      </c>
      <c r="Z4" s="30">
        <v>3</v>
      </c>
      <c r="AA4" s="27">
        <v>0</v>
      </c>
    </row>
    <row r="5" spans="1:27">
      <c r="A5" s="17" t="s">
        <v>75</v>
      </c>
      <c r="B5" s="17" t="s">
        <v>76</v>
      </c>
      <c r="C5" s="37" t="s">
        <v>77</v>
      </c>
      <c r="D5" s="32">
        <v>1083</v>
      </c>
      <c r="E5" s="32">
        <v>1310</v>
      </c>
      <c r="F5" s="32">
        <v>931</v>
      </c>
      <c r="G5" s="33">
        <v>0</v>
      </c>
      <c r="H5" s="33">
        <v>0</v>
      </c>
      <c r="I5" s="33">
        <v>10</v>
      </c>
      <c r="J5" s="33">
        <v>0</v>
      </c>
      <c r="K5" s="33">
        <v>5</v>
      </c>
      <c r="L5" s="33">
        <v>10</v>
      </c>
      <c r="M5" s="33">
        <v>15</v>
      </c>
      <c r="N5" s="28">
        <f t="shared" si="0"/>
        <v>3.8167938931297707</v>
      </c>
      <c r="O5" s="28">
        <f t="shared" si="1"/>
        <v>7.6335877862595414</v>
      </c>
      <c r="P5" s="54">
        <v>0</v>
      </c>
      <c r="Q5" s="30">
        <v>0</v>
      </c>
      <c r="R5" s="30">
        <v>0</v>
      </c>
      <c r="S5" s="28">
        <f t="shared" si="2"/>
        <v>0</v>
      </c>
      <c r="T5" s="30">
        <v>0</v>
      </c>
      <c r="U5" s="28">
        <f t="shared" si="3"/>
        <v>0</v>
      </c>
      <c r="V5" s="30">
        <v>38</v>
      </c>
      <c r="W5" s="30">
        <v>0</v>
      </c>
      <c r="X5" s="30">
        <v>0</v>
      </c>
      <c r="Y5" s="30">
        <v>0</v>
      </c>
      <c r="Z5" s="30">
        <v>0</v>
      </c>
      <c r="AA5" s="27">
        <v>0</v>
      </c>
    </row>
    <row r="6" spans="1:27">
      <c r="A6" s="17" t="s">
        <v>78</v>
      </c>
      <c r="B6" s="17" t="s">
        <v>73</v>
      </c>
      <c r="C6" s="37" t="s">
        <v>79</v>
      </c>
      <c r="D6" s="32">
        <v>2641</v>
      </c>
      <c r="E6" s="32">
        <v>3199</v>
      </c>
      <c r="F6" s="32">
        <v>2219</v>
      </c>
      <c r="G6" s="33">
        <v>5</v>
      </c>
      <c r="H6" s="33">
        <v>17</v>
      </c>
      <c r="I6" s="33">
        <v>97</v>
      </c>
      <c r="J6" s="33">
        <v>0</v>
      </c>
      <c r="K6" s="33">
        <v>0</v>
      </c>
      <c r="L6" s="33">
        <v>119</v>
      </c>
      <c r="M6" s="33">
        <v>119</v>
      </c>
      <c r="N6" s="28">
        <f t="shared" si="0"/>
        <v>0</v>
      </c>
      <c r="O6" s="28">
        <f t="shared" si="1"/>
        <v>37.199124726477024</v>
      </c>
      <c r="P6" s="54">
        <v>0</v>
      </c>
      <c r="Q6" s="30">
        <v>6</v>
      </c>
      <c r="R6" s="30">
        <v>11</v>
      </c>
      <c r="S6" s="28">
        <f t="shared" si="2"/>
        <v>3.4385745545482962</v>
      </c>
      <c r="T6" s="30">
        <v>2</v>
      </c>
      <c r="U6" s="28">
        <f t="shared" si="3"/>
        <v>0.90130689499774674</v>
      </c>
      <c r="V6" s="30">
        <v>27</v>
      </c>
      <c r="W6" s="30">
        <v>2</v>
      </c>
      <c r="X6" s="30">
        <v>0</v>
      </c>
      <c r="Y6" s="30">
        <v>1</v>
      </c>
      <c r="Z6" s="30">
        <v>0</v>
      </c>
      <c r="AA6" s="27">
        <v>0</v>
      </c>
    </row>
    <row r="7" spans="1:27">
      <c r="A7" s="17" t="s">
        <v>80</v>
      </c>
      <c r="B7" s="17" t="s">
        <v>76</v>
      </c>
      <c r="C7" s="37" t="s">
        <v>77</v>
      </c>
      <c r="D7" s="32">
        <v>2755</v>
      </c>
      <c r="E7" s="32">
        <v>3327</v>
      </c>
      <c r="F7" s="32">
        <v>2343</v>
      </c>
      <c r="G7" s="33">
        <v>0</v>
      </c>
      <c r="H7" s="33">
        <v>32</v>
      </c>
      <c r="I7" s="33">
        <v>24</v>
      </c>
      <c r="J7" s="33">
        <v>0</v>
      </c>
      <c r="K7" s="33">
        <v>5</v>
      </c>
      <c r="L7" s="33">
        <v>56</v>
      </c>
      <c r="M7" s="33">
        <v>61</v>
      </c>
      <c r="N7" s="28">
        <f t="shared" si="0"/>
        <v>1.5028554253080855</v>
      </c>
      <c r="O7" s="28">
        <f t="shared" si="1"/>
        <v>16.831980763450556</v>
      </c>
      <c r="P7" s="54">
        <v>0</v>
      </c>
      <c r="Q7" s="30">
        <v>2</v>
      </c>
      <c r="R7" s="30">
        <v>2</v>
      </c>
      <c r="S7" s="28">
        <f t="shared" si="2"/>
        <v>0.60114217012323412</v>
      </c>
      <c r="T7" s="30">
        <v>0</v>
      </c>
      <c r="U7" s="28">
        <f t="shared" si="3"/>
        <v>0</v>
      </c>
      <c r="V7" s="30">
        <v>139</v>
      </c>
      <c r="W7" s="30">
        <v>0</v>
      </c>
      <c r="X7" s="30">
        <v>1</v>
      </c>
      <c r="Y7" s="30">
        <v>0</v>
      </c>
      <c r="Z7" s="30">
        <v>0</v>
      </c>
      <c r="AA7" s="27">
        <v>0</v>
      </c>
    </row>
    <row r="8" spans="1:27">
      <c r="A8" s="17" t="s">
        <v>81</v>
      </c>
      <c r="B8" s="17" t="s">
        <v>76</v>
      </c>
      <c r="C8" s="37" t="s">
        <v>82</v>
      </c>
      <c r="D8" s="32">
        <v>1534</v>
      </c>
      <c r="E8" s="32">
        <v>1874</v>
      </c>
      <c r="F8" s="32">
        <v>1287</v>
      </c>
      <c r="G8" s="33">
        <v>0</v>
      </c>
      <c r="H8" s="33">
        <v>12</v>
      </c>
      <c r="I8" s="33">
        <v>30</v>
      </c>
      <c r="J8" s="33">
        <v>0</v>
      </c>
      <c r="K8" s="33">
        <v>13</v>
      </c>
      <c r="L8" s="33">
        <v>42</v>
      </c>
      <c r="M8" s="33">
        <v>55</v>
      </c>
      <c r="N8" s="28">
        <f t="shared" si="0"/>
        <v>6.9370330843116328</v>
      </c>
      <c r="O8" s="28">
        <f t="shared" si="1"/>
        <v>22.411953041622198</v>
      </c>
      <c r="P8" s="54">
        <v>1</v>
      </c>
      <c r="Q8" s="30">
        <v>2</v>
      </c>
      <c r="R8" s="30">
        <v>2</v>
      </c>
      <c r="S8" s="28">
        <f t="shared" si="2"/>
        <v>1.0672358591248667</v>
      </c>
      <c r="T8" s="30">
        <v>0</v>
      </c>
      <c r="U8" s="28">
        <f t="shared" si="3"/>
        <v>0</v>
      </c>
      <c r="V8" s="30">
        <v>56</v>
      </c>
      <c r="W8" s="30">
        <v>0</v>
      </c>
      <c r="X8" s="30">
        <v>0</v>
      </c>
      <c r="Y8" s="30">
        <v>0</v>
      </c>
      <c r="Z8" s="30">
        <v>0</v>
      </c>
      <c r="AA8" s="27">
        <v>0</v>
      </c>
    </row>
    <row r="9" spans="1:27">
      <c r="A9" s="17" t="s">
        <v>83</v>
      </c>
      <c r="B9" s="17" t="s">
        <v>84</v>
      </c>
      <c r="C9" s="37" t="s">
        <v>85</v>
      </c>
      <c r="D9" s="32">
        <v>5122</v>
      </c>
      <c r="E9" s="32">
        <v>6218</v>
      </c>
      <c r="F9" s="32">
        <v>4329</v>
      </c>
      <c r="G9" s="33">
        <v>6</v>
      </c>
      <c r="H9" s="33">
        <v>123</v>
      </c>
      <c r="I9" s="33">
        <v>134</v>
      </c>
      <c r="J9" s="33">
        <v>0</v>
      </c>
      <c r="K9" s="33">
        <v>8</v>
      </c>
      <c r="L9" s="33">
        <v>263</v>
      </c>
      <c r="M9" s="33">
        <v>271</v>
      </c>
      <c r="N9" s="28">
        <f t="shared" si="0"/>
        <v>1.2865873271148278</v>
      </c>
      <c r="O9" s="28">
        <f t="shared" si="1"/>
        <v>42.296558378899967</v>
      </c>
      <c r="P9" s="54">
        <v>3</v>
      </c>
      <c r="Q9" s="30">
        <v>24</v>
      </c>
      <c r="R9" s="30">
        <v>28</v>
      </c>
      <c r="S9" s="28">
        <f t="shared" si="2"/>
        <v>4.5030556449018979</v>
      </c>
      <c r="T9" s="30">
        <v>3</v>
      </c>
      <c r="U9" s="28">
        <f t="shared" si="3"/>
        <v>0.693000693000693</v>
      </c>
      <c r="V9" s="30">
        <v>74</v>
      </c>
      <c r="W9" s="30">
        <v>0</v>
      </c>
      <c r="X9" s="30">
        <v>5</v>
      </c>
      <c r="Y9" s="30">
        <v>5</v>
      </c>
      <c r="Z9" s="30">
        <v>2</v>
      </c>
      <c r="AA9" s="27">
        <v>0</v>
      </c>
    </row>
    <row r="10" spans="1:27">
      <c r="A10" s="17" t="s">
        <v>86</v>
      </c>
      <c r="B10" s="17" t="s">
        <v>84</v>
      </c>
      <c r="C10" s="37" t="s">
        <v>87</v>
      </c>
      <c r="D10" s="32">
        <v>2068</v>
      </c>
      <c r="E10" s="32">
        <v>2478</v>
      </c>
      <c r="F10" s="32">
        <v>1750</v>
      </c>
      <c r="G10" s="33">
        <v>4</v>
      </c>
      <c r="H10" s="33">
        <v>3</v>
      </c>
      <c r="I10" s="33">
        <v>20</v>
      </c>
      <c r="J10" s="33">
        <v>0</v>
      </c>
      <c r="K10" s="33">
        <v>0</v>
      </c>
      <c r="L10" s="33">
        <v>27</v>
      </c>
      <c r="M10" s="33">
        <v>27</v>
      </c>
      <c r="N10" s="28">
        <f t="shared" si="0"/>
        <v>0</v>
      </c>
      <c r="O10" s="28">
        <f t="shared" si="1"/>
        <v>10.895883777239709</v>
      </c>
      <c r="P10" s="54">
        <v>0</v>
      </c>
      <c r="Q10" s="30">
        <v>1</v>
      </c>
      <c r="R10" s="30">
        <v>1</v>
      </c>
      <c r="S10" s="28">
        <f t="shared" si="2"/>
        <v>0.40355125100887812</v>
      </c>
      <c r="T10" s="30">
        <v>0</v>
      </c>
      <c r="U10" s="28">
        <f t="shared" si="3"/>
        <v>0</v>
      </c>
      <c r="V10" s="30">
        <v>9</v>
      </c>
      <c r="W10" s="30">
        <v>0</v>
      </c>
      <c r="X10" s="30">
        <v>0</v>
      </c>
      <c r="Y10" s="30">
        <v>0</v>
      </c>
      <c r="Z10" s="30">
        <v>0</v>
      </c>
      <c r="AA10" s="27">
        <v>0</v>
      </c>
    </row>
    <row r="11" spans="1:27">
      <c r="A11" s="17" t="s">
        <v>88</v>
      </c>
      <c r="B11" s="17" t="s">
        <v>70</v>
      </c>
      <c r="C11" s="37" t="s">
        <v>89</v>
      </c>
      <c r="D11" s="32">
        <v>3825</v>
      </c>
      <c r="E11" s="32">
        <v>4583</v>
      </c>
      <c r="F11" s="32">
        <v>3169</v>
      </c>
      <c r="G11" s="33">
        <v>7</v>
      </c>
      <c r="H11" s="33">
        <v>19</v>
      </c>
      <c r="I11" s="33">
        <v>28</v>
      </c>
      <c r="J11" s="33">
        <v>0</v>
      </c>
      <c r="K11" s="33">
        <v>1</v>
      </c>
      <c r="L11" s="33">
        <v>54</v>
      </c>
      <c r="M11" s="33">
        <v>55</v>
      </c>
      <c r="N11" s="28">
        <f t="shared" si="0"/>
        <v>0.2181976871045167</v>
      </c>
      <c r="O11" s="28">
        <f t="shared" si="1"/>
        <v>11.782675103643902</v>
      </c>
      <c r="P11" s="54">
        <v>2</v>
      </c>
      <c r="Q11" s="30">
        <v>4</v>
      </c>
      <c r="R11" s="30">
        <v>4</v>
      </c>
      <c r="S11" s="28">
        <f t="shared" si="2"/>
        <v>0.87279074841806681</v>
      </c>
      <c r="T11" s="30">
        <v>0</v>
      </c>
      <c r="U11" s="28">
        <f t="shared" si="3"/>
        <v>0</v>
      </c>
      <c r="V11" s="30">
        <v>58</v>
      </c>
      <c r="W11" s="30">
        <v>0</v>
      </c>
      <c r="X11" s="30">
        <v>0</v>
      </c>
      <c r="Y11" s="30">
        <v>0</v>
      </c>
      <c r="Z11" s="30">
        <v>0</v>
      </c>
      <c r="AA11" s="27">
        <v>0</v>
      </c>
    </row>
    <row r="12" spans="1:27">
      <c r="A12" s="17" t="s">
        <v>90</v>
      </c>
      <c r="B12" s="17" t="s">
        <v>70</v>
      </c>
      <c r="C12" s="37" t="s">
        <v>89</v>
      </c>
      <c r="D12" s="32">
        <v>12655</v>
      </c>
      <c r="E12" s="32">
        <v>15270</v>
      </c>
      <c r="F12" s="32">
        <v>10750</v>
      </c>
      <c r="G12" s="33">
        <v>11</v>
      </c>
      <c r="H12" s="33">
        <v>119</v>
      </c>
      <c r="I12" s="33">
        <v>179</v>
      </c>
      <c r="J12" s="33">
        <v>1</v>
      </c>
      <c r="K12" s="33">
        <v>2</v>
      </c>
      <c r="L12" s="33">
        <v>310</v>
      </c>
      <c r="M12" s="33">
        <v>312</v>
      </c>
      <c r="N12" s="28">
        <f t="shared" si="0"/>
        <v>0.13097576948264569</v>
      </c>
      <c r="O12" s="28">
        <f t="shared" si="1"/>
        <v>20.301244269810084</v>
      </c>
      <c r="P12" s="54">
        <v>0</v>
      </c>
      <c r="Q12" s="30">
        <v>11</v>
      </c>
      <c r="R12" s="30">
        <v>12</v>
      </c>
      <c r="S12" s="28">
        <f t="shared" si="2"/>
        <v>0.78585461689587421</v>
      </c>
      <c r="T12" s="30">
        <v>2</v>
      </c>
      <c r="U12" s="28">
        <f t="shared" si="3"/>
        <v>0.18604651162790697</v>
      </c>
      <c r="V12" s="30">
        <v>133</v>
      </c>
      <c r="W12" s="30">
        <v>0</v>
      </c>
      <c r="X12" s="30">
        <v>0</v>
      </c>
      <c r="Y12" s="30">
        <v>6</v>
      </c>
      <c r="Z12" s="30">
        <v>3</v>
      </c>
      <c r="AA12" s="27">
        <v>0</v>
      </c>
    </row>
    <row r="13" spans="1:27">
      <c r="A13" s="17" t="s">
        <v>91</v>
      </c>
      <c r="B13" s="17" t="s">
        <v>76</v>
      </c>
      <c r="C13" s="37" t="s">
        <v>92</v>
      </c>
      <c r="D13" s="32">
        <v>27502</v>
      </c>
      <c r="E13" s="32">
        <v>33497</v>
      </c>
      <c r="F13" s="32">
        <v>23102</v>
      </c>
      <c r="G13" s="33">
        <v>9</v>
      </c>
      <c r="H13" s="33">
        <v>84</v>
      </c>
      <c r="I13" s="33">
        <v>276</v>
      </c>
      <c r="J13" s="33">
        <v>2</v>
      </c>
      <c r="K13" s="33">
        <v>147</v>
      </c>
      <c r="L13" s="33">
        <v>371</v>
      </c>
      <c r="M13" s="33">
        <v>518</v>
      </c>
      <c r="N13" s="28">
        <f t="shared" si="0"/>
        <v>4.3884526972564704</v>
      </c>
      <c r="O13" s="28">
        <f t="shared" si="1"/>
        <v>11.075618712123473</v>
      </c>
      <c r="P13" s="54">
        <v>3</v>
      </c>
      <c r="Q13" s="30">
        <v>40</v>
      </c>
      <c r="R13" s="30">
        <v>50</v>
      </c>
      <c r="S13" s="28">
        <f t="shared" si="2"/>
        <v>1.4926709854613847</v>
      </c>
      <c r="T13" s="30">
        <v>1</v>
      </c>
      <c r="U13" s="28">
        <f t="shared" si="3"/>
        <v>4.3286295558826078E-2</v>
      </c>
      <c r="V13" s="30">
        <v>185</v>
      </c>
      <c r="W13" s="30">
        <v>0</v>
      </c>
      <c r="X13" s="30">
        <v>0</v>
      </c>
      <c r="Y13" s="30">
        <v>6</v>
      </c>
      <c r="Z13" s="30">
        <v>10</v>
      </c>
      <c r="AA13" s="27">
        <v>13</v>
      </c>
    </row>
    <row r="14" spans="1:27">
      <c r="A14" s="17" t="s">
        <v>93</v>
      </c>
      <c r="B14" s="17" t="s">
        <v>76</v>
      </c>
      <c r="C14" s="37" t="s">
        <v>94</v>
      </c>
      <c r="D14" s="32">
        <v>9522</v>
      </c>
      <c r="E14" s="32">
        <v>11979</v>
      </c>
      <c r="F14" s="32">
        <v>8543</v>
      </c>
      <c r="G14" s="33">
        <v>4</v>
      </c>
      <c r="H14" s="33">
        <v>17</v>
      </c>
      <c r="I14" s="33">
        <v>132</v>
      </c>
      <c r="J14" s="33">
        <v>0</v>
      </c>
      <c r="K14" s="33">
        <v>59</v>
      </c>
      <c r="L14" s="33">
        <v>153</v>
      </c>
      <c r="M14" s="33">
        <v>212</v>
      </c>
      <c r="N14" s="28">
        <f t="shared" si="0"/>
        <v>4.925285917021454</v>
      </c>
      <c r="O14" s="28">
        <f t="shared" si="1"/>
        <v>12.772351615326823</v>
      </c>
      <c r="P14" s="54">
        <v>0</v>
      </c>
      <c r="Q14" s="30">
        <v>11</v>
      </c>
      <c r="R14" s="30">
        <v>12</v>
      </c>
      <c r="S14" s="28">
        <f t="shared" si="2"/>
        <v>1.0017530678687703</v>
      </c>
      <c r="T14" s="30">
        <v>2</v>
      </c>
      <c r="U14" s="28">
        <f t="shared" si="3"/>
        <v>0.23410979749502517</v>
      </c>
      <c r="V14" s="30">
        <v>146</v>
      </c>
      <c r="W14" s="30">
        <v>2</v>
      </c>
      <c r="X14" s="30">
        <v>0</v>
      </c>
      <c r="Y14" s="30">
        <v>4</v>
      </c>
      <c r="Z14" s="30">
        <v>7</v>
      </c>
      <c r="AA14" s="27">
        <v>4</v>
      </c>
    </row>
    <row r="15" spans="1:27">
      <c r="A15" s="17" t="s">
        <v>95</v>
      </c>
      <c r="B15" s="17" t="s">
        <v>73</v>
      </c>
      <c r="C15" s="37" t="s">
        <v>96</v>
      </c>
      <c r="D15" s="32">
        <v>30601</v>
      </c>
      <c r="E15" s="32">
        <v>37777</v>
      </c>
      <c r="F15" s="32">
        <v>27230</v>
      </c>
      <c r="G15" s="33">
        <v>23</v>
      </c>
      <c r="H15" s="33">
        <v>100</v>
      </c>
      <c r="I15" s="33">
        <v>127</v>
      </c>
      <c r="J15" s="33">
        <v>1</v>
      </c>
      <c r="K15" s="33">
        <v>46</v>
      </c>
      <c r="L15" s="33">
        <v>251</v>
      </c>
      <c r="M15" s="33">
        <v>297</v>
      </c>
      <c r="N15" s="28">
        <f t="shared" si="0"/>
        <v>1.2176721285438228</v>
      </c>
      <c r="O15" s="28">
        <f t="shared" si="1"/>
        <v>6.6442544405325998</v>
      </c>
      <c r="P15" s="54">
        <v>9</v>
      </c>
      <c r="Q15" s="30">
        <v>21</v>
      </c>
      <c r="R15" s="30">
        <v>22</v>
      </c>
      <c r="S15" s="28">
        <f t="shared" si="2"/>
        <v>0.58236493104269793</v>
      </c>
      <c r="T15" s="30">
        <v>1</v>
      </c>
      <c r="U15" s="28">
        <f t="shared" si="3"/>
        <v>3.6724201248622843E-2</v>
      </c>
      <c r="V15" s="30">
        <v>170</v>
      </c>
      <c r="W15" s="30">
        <v>0</v>
      </c>
      <c r="X15" s="30">
        <v>9</v>
      </c>
      <c r="Y15" s="30">
        <v>9</v>
      </c>
      <c r="Z15" s="30">
        <v>2</v>
      </c>
      <c r="AA15" s="27">
        <v>1</v>
      </c>
    </row>
    <row r="16" spans="1:27">
      <c r="A16" s="17" t="s">
        <v>97</v>
      </c>
      <c r="B16" s="17" t="s">
        <v>76</v>
      </c>
      <c r="C16" s="37" t="s">
        <v>94</v>
      </c>
      <c r="D16" s="32">
        <v>8768</v>
      </c>
      <c r="E16" s="32">
        <v>10686</v>
      </c>
      <c r="F16" s="32">
        <v>7512</v>
      </c>
      <c r="G16" s="33">
        <v>7</v>
      </c>
      <c r="H16" s="33">
        <v>28</v>
      </c>
      <c r="I16" s="33">
        <v>120</v>
      </c>
      <c r="J16" s="33">
        <v>1</v>
      </c>
      <c r="K16" s="33">
        <v>60</v>
      </c>
      <c r="L16" s="33">
        <v>156</v>
      </c>
      <c r="M16" s="33">
        <v>216</v>
      </c>
      <c r="N16" s="28">
        <f t="shared" si="0"/>
        <v>5.6148231330713081</v>
      </c>
      <c r="O16" s="28">
        <f t="shared" si="1"/>
        <v>14.598540145985401</v>
      </c>
      <c r="P16" s="54">
        <v>1</v>
      </c>
      <c r="Q16" s="30">
        <v>14</v>
      </c>
      <c r="R16" s="30">
        <v>18</v>
      </c>
      <c r="S16" s="28">
        <f t="shared" si="2"/>
        <v>1.6844469399213924</v>
      </c>
      <c r="T16" s="30">
        <v>3</v>
      </c>
      <c r="U16" s="28">
        <f t="shared" si="3"/>
        <v>0.39936102236421722</v>
      </c>
      <c r="V16" s="30">
        <v>117</v>
      </c>
      <c r="W16" s="30">
        <v>3</v>
      </c>
      <c r="X16" s="30">
        <v>0</v>
      </c>
      <c r="Y16" s="30">
        <v>1</v>
      </c>
      <c r="Z16" s="30">
        <v>0</v>
      </c>
      <c r="AA16" s="27">
        <v>4</v>
      </c>
    </row>
    <row r="17" spans="1:27">
      <c r="A17" s="17" t="s">
        <v>98</v>
      </c>
      <c r="B17" s="17" t="s">
        <v>84</v>
      </c>
      <c r="C17" s="37" t="s">
        <v>99</v>
      </c>
      <c r="D17" s="32">
        <v>1099</v>
      </c>
      <c r="E17" s="32">
        <v>1388</v>
      </c>
      <c r="F17" s="32">
        <v>1017</v>
      </c>
      <c r="G17" s="33">
        <v>18</v>
      </c>
      <c r="H17" s="33">
        <v>3</v>
      </c>
      <c r="I17" s="33">
        <v>5</v>
      </c>
      <c r="J17" s="33">
        <v>0</v>
      </c>
      <c r="K17" s="33">
        <v>2</v>
      </c>
      <c r="L17" s="33">
        <v>26</v>
      </c>
      <c r="M17" s="33">
        <v>28</v>
      </c>
      <c r="N17" s="28">
        <f t="shared" si="0"/>
        <v>1.4409221902017291</v>
      </c>
      <c r="O17" s="28">
        <f t="shared" si="1"/>
        <v>18.731988472622476</v>
      </c>
      <c r="P17" s="54">
        <v>0</v>
      </c>
      <c r="Q17" s="30">
        <v>4</v>
      </c>
      <c r="R17" s="30">
        <v>4</v>
      </c>
      <c r="S17" s="28">
        <f t="shared" si="2"/>
        <v>2.8818443804034581</v>
      </c>
      <c r="T17" s="30">
        <v>0</v>
      </c>
      <c r="U17" s="28">
        <f t="shared" si="3"/>
        <v>0</v>
      </c>
      <c r="V17" s="30">
        <v>17</v>
      </c>
      <c r="W17" s="30">
        <v>0</v>
      </c>
      <c r="X17" s="30">
        <v>0</v>
      </c>
      <c r="Y17" s="30">
        <v>0</v>
      </c>
      <c r="Z17" s="30">
        <v>0</v>
      </c>
      <c r="AA17" s="27">
        <v>0</v>
      </c>
    </row>
    <row r="18" spans="1:27">
      <c r="A18" s="17" t="s">
        <v>100</v>
      </c>
      <c r="B18" s="17" t="s">
        <v>84</v>
      </c>
      <c r="C18" s="37" t="s">
        <v>101</v>
      </c>
      <c r="D18" s="32">
        <v>6518</v>
      </c>
      <c r="E18" s="32">
        <v>7880</v>
      </c>
      <c r="F18" s="32">
        <v>5390</v>
      </c>
      <c r="G18" s="33">
        <v>2</v>
      </c>
      <c r="H18" s="33">
        <v>60</v>
      </c>
      <c r="I18" s="33">
        <v>144</v>
      </c>
      <c r="J18" s="33">
        <v>0</v>
      </c>
      <c r="K18" s="33">
        <v>9</v>
      </c>
      <c r="L18" s="33">
        <v>206</v>
      </c>
      <c r="M18" s="33">
        <v>215</v>
      </c>
      <c r="N18" s="28">
        <f t="shared" si="0"/>
        <v>1.1421319796954315</v>
      </c>
      <c r="O18" s="28">
        <f t="shared" si="1"/>
        <v>26.142131979695431</v>
      </c>
      <c r="P18" s="54">
        <v>1</v>
      </c>
      <c r="Q18" s="30">
        <v>7</v>
      </c>
      <c r="R18" s="30">
        <v>9</v>
      </c>
      <c r="S18" s="28">
        <f t="shared" si="2"/>
        <v>1.1421319796954315</v>
      </c>
      <c r="T18" s="30">
        <v>2</v>
      </c>
      <c r="U18" s="28">
        <f t="shared" si="3"/>
        <v>0.37105751391465674</v>
      </c>
      <c r="V18" s="30">
        <v>83</v>
      </c>
      <c r="W18" s="30">
        <v>0</v>
      </c>
      <c r="X18" s="30">
        <v>0</v>
      </c>
      <c r="Y18" s="30">
        <v>0</v>
      </c>
      <c r="Z18" s="30">
        <v>1</v>
      </c>
      <c r="AA18" s="27">
        <v>0</v>
      </c>
    </row>
    <row r="19" spans="1:27">
      <c r="A19" s="17" t="s">
        <v>102</v>
      </c>
      <c r="B19" s="17" t="s">
        <v>70</v>
      </c>
      <c r="C19" s="37" t="s">
        <v>103</v>
      </c>
      <c r="D19" s="32">
        <v>2210</v>
      </c>
      <c r="E19" s="32">
        <v>2724</v>
      </c>
      <c r="F19" s="32">
        <v>1883</v>
      </c>
      <c r="G19" s="33">
        <v>0</v>
      </c>
      <c r="H19" s="33">
        <v>9</v>
      </c>
      <c r="I19" s="33">
        <v>21</v>
      </c>
      <c r="J19" s="33">
        <v>0</v>
      </c>
      <c r="K19" s="33">
        <v>0</v>
      </c>
      <c r="L19" s="33">
        <v>30</v>
      </c>
      <c r="M19" s="33">
        <v>30</v>
      </c>
      <c r="N19" s="28">
        <f t="shared" si="0"/>
        <v>0</v>
      </c>
      <c r="O19" s="28">
        <f t="shared" si="1"/>
        <v>11.013215859030838</v>
      </c>
      <c r="P19" s="54">
        <v>0</v>
      </c>
      <c r="Q19" s="30">
        <v>1</v>
      </c>
      <c r="R19" s="30">
        <v>1</v>
      </c>
      <c r="S19" s="28">
        <f t="shared" si="2"/>
        <v>0.36710719530102787</v>
      </c>
      <c r="T19" s="30">
        <v>1</v>
      </c>
      <c r="U19" s="28">
        <f t="shared" si="3"/>
        <v>0.53106744556558683</v>
      </c>
      <c r="V19" s="30">
        <v>29</v>
      </c>
      <c r="W19" s="30">
        <v>0</v>
      </c>
      <c r="X19" s="30">
        <v>0</v>
      </c>
      <c r="Y19" s="30">
        <v>5</v>
      </c>
      <c r="Z19" s="30">
        <v>2</v>
      </c>
      <c r="AA19" s="27">
        <v>0</v>
      </c>
    </row>
    <row r="20" spans="1:27">
      <c r="A20" s="17" t="s">
        <v>104</v>
      </c>
      <c r="B20" s="17" t="s">
        <v>76</v>
      </c>
      <c r="C20" s="37" t="s">
        <v>94</v>
      </c>
      <c r="D20" s="32">
        <v>19299</v>
      </c>
      <c r="E20" s="32">
        <v>23555</v>
      </c>
      <c r="F20" s="32">
        <v>16488</v>
      </c>
      <c r="G20" s="33">
        <v>6</v>
      </c>
      <c r="H20" s="33">
        <v>61</v>
      </c>
      <c r="I20" s="33">
        <v>279</v>
      </c>
      <c r="J20" s="33">
        <v>1</v>
      </c>
      <c r="K20" s="33">
        <v>146</v>
      </c>
      <c r="L20" s="33">
        <v>347</v>
      </c>
      <c r="M20" s="33">
        <v>493</v>
      </c>
      <c r="N20" s="28">
        <f t="shared" si="0"/>
        <v>6.1982593929102094</v>
      </c>
      <c r="O20" s="28">
        <f t="shared" si="1"/>
        <v>14.731479516026321</v>
      </c>
      <c r="P20" s="54">
        <v>0</v>
      </c>
      <c r="Q20" s="30">
        <v>25</v>
      </c>
      <c r="R20" s="30">
        <v>35</v>
      </c>
      <c r="S20" s="28">
        <f t="shared" si="2"/>
        <v>1.4858841010401187</v>
      </c>
      <c r="T20" s="30">
        <v>0</v>
      </c>
      <c r="U20" s="28">
        <f t="shared" si="3"/>
        <v>0</v>
      </c>
      <c r="V20" s="30">
        <v>122</v>
      </c>
      <c r="W20" s="30">
        <v>8</v>
      </c>
      <c r="X20" s="30">
        <v>0</v>
      </c>
      <c r="Y20" s="30">
        <v>9</v>
      </c>
      <c r="Z20" s="30">
        <v>4</v>
      </c>
      <c r="AA20" s="27">
        <v>5</v>
      </c>
    </row>
    <row r="21" spans="1:27">
      <c r="A21" s="17" t="s">
        <v>105</v>
      </c>
      <c r="B21" s="17" t="s">
        <v>70</v>
      </c>
      <c r="C21" s="37" t="s">
        <v>71</v>
      </c>
      <c r="D21" s="32">
        <v>7900</v>
      </c>
      <c r="E21" s="32">
        <v>9739</v>
      </c>
      <c r="F21" s="32">
        <v>7104</v>
      </c>
      <c r="G21" s="33">
        <v>8</v>
      </c>
      <c r="H21" s="33">
        <v>42</v>
      </c>
      <c r="I21" s="33">
        <v>106</v>
      </c>
      <c r="J21" s="33">
        <v>0</v>
      </c>
      <c r="K21" s="33">
        <v>12</v>
      </c>
      <c r="L21" s="33">
        <v>156</v>
      </c>
      <c r="M21" s="33">
        <v>168</v>
      </c>
      <c r="N21" s="28">
        <f t="shared" si="0"/>
        <v>1.2321593592771332</v>
      </c>
      <c r="O21" s="28">
        <f t="shared" si="1"/>
        <v>16.01807167060273</v>
      </c>
      <c r="P21" s="54">
        <v>0</v>
      </c>
      <c r="Q21" s="30">
        <v>7</v>
      </c>
      <c r="R21" s="30">
        <v>7</v>
      </c>
      <c r="S21" s="28">
        <f t="shared" si="2"/>
        <v>0.71875962624499434</v>
      </c>
      <c r="T21" s="30">
        <v>0</v>
      </c>
      <c r="U21" s="28">
        <f t="shared" si="3"/>
        <v>0</v>
      </c>
      <c r="V21" s="30">
        <v>77</v>
      </c>
      <c r="W21" s="30">
        <v>0</v>
      </c>
      <c r="X21" s="30">
        <v>0</v>
      </c>
      <c r="Y21" s="30">
        <v>6</v>
      </c>
      <c r="Z21" s="30">
        <v>5</v>
      </c>
      <c r="AA21" s="27">
        <v>0</v>
      </c>
    </row>
    <row r="22" spans="1:27">
      <c r="A22" s="17" t="s">
        <v>106</v>
      </c>
      <c r="B22" s="17" t="s">
        <v>76</v>
      </c>
      <c r="C22" s="37" t="s">
        <v>107</v>
      </c>
      <c r="D22" s="32">
        <v>2596</v>
      </c>
      <c r="E22" s="32">
        <v>3192</v>
      </c>
      <c r="F22" s="32">
        <v>2291</v>
      </c>
      <c r="G22" s="33">
        <v>2</v>
      </c>
      <c r="H22" s="33">
        <v>4</v>
      </c>
      <c r="I22" s="33">
        <v>24</v>
      </c>
      <c r="J22" s="33">
        <v>0</v>
      </c>
      <c r="K22" s="33">
        <v>26</v>
      </c>
      <c r="L22" s="33">
        <v>30</v>
      </c>
      <c r="M22" s="33">
        <v>56</v>
      </c>
      <c r="N22" s="28">
        <f t="shared" si="0"/>
        <v>8.1453634085213036</v>
      </c>
      <c r="O22" s="28">
        <f t="shared" si="1"/>
        <v>9.3984962406015029</v>
      </c>
      <c r="P22" s="54">
        <v>0</v>
      </c>
      <c r="Q22" s="30">
        <v>3</v>
      </c>
      <c r="R22" s="30">
        <v>3</v>
      </c>
      <c r="S22" s="28">
        <f t="shared" si="2"/>
        <v>0.93984962406015038</v>
      </c>
      <c r="T22" s="30">
        <v>0</v>
      </c>
      <c r="U22" s="28">
        <f t="shared" si="3"/>
        <v>0</v>
      </c>
      <c r="V22" s="30">
        <v>20</v>
      </c>
      <c r="W22" s="30">
        <v>0</v>
      </c>
      <c r="X22" s="30">
        <v>3</v>
      </c>
      <c r="Y22" s="30">
        <v>0</v>
      </c>
      <c r="Z22" s="30">
        <v>0</v>
      </c>
      <c r="AA22" s="27">
        <v>0</v>
      </c>
    </row>
    <row r="23" spans="1:27">
      <c r="A23" s="17" t="s">
        <v>108</v>
      </c>
      <c r="B23" s="17" t="s">
        <v>84</v>
      </c>
      <c r="C23" s="37" t="s">
        <v>99</v>
      </c>
      <c r="D23" s="32">
        <v>1637</v>
      </c>
      <c r="E23" s="32">
        <v>1949</v>
      </c>
      <c r="F23" s="32">
        <v>1331</v>
      </c>
      <c r="G23" s="33">
        <v>4</v>
      </c>
      <c r="H23" s="33">
        <v>3</v>
      </c>
      <c r="I23" s="33">
        <v>29</v>
      </c>
      <c r="J23" s="33">
        <v>0</v>
      </c>
      <c r="K23" s="33">
        <v>3</v>
      </c>
      <c r="L23" s="33">
        <v>36</v>
      </c>
      <c r="M23" s="33">
        <v>39</v>
      </c>
      <c r="N23" s="28">
        <f t="shared" si="0"/>
        <v>1.5392508978963571</v>
      </c>
      <c r="O23" s="28">
        <f t="shared" si="1"/>
        <v>18.471010774756287</v>
      </c>
      <c r="P23" s="54">
        <v>0</v>
      </c>
      <c r="Q23" s="30">
        <v>4</v>
      </c>
      <c r="R23" s="30">
        <v>4</v>
      </c>
      <c r="S23" s="28">
        <f t="shared" si="2"/>
        <v>2.0523345305284759</v>
      </c>
      <c r="T23" s="30">
        <v>0</v>
      </c>
      <c r="U23" s="28">
        <f t="shared" si="3"/>
        <v>0</v>
      </c>
      <c r="V23" s="30">
        <v>77</v>
      </c>
      <c r="W23" s="30">
        <v>0</v>
      </c>
      <c r="X23" s="30">
        <v>0</v>
      </c>
      <c r="Y23" s="30">
        <v>1</v>
      </c>
      <c r="Z23" s="30">
        <v>0</v>
      </c>
      <c r="AA23" s="27">
        <v>0</v>
      </c>
    </row>
    <row r="24" spans="1:27">
      <c r="A24" s="17" t="s">
        <v>109</v>
      </c>
      <c r="B24" s="17" t="s">
        <v>76</v>
      </c>
      <c r="C24" s="37" t="s">
        <v>107</v>
      </c>
      <c r="D24" s="32">
        <v>1025</v>
      </c>
      <c r="E24" s="32">
        <v>1289</v>
      </c>
      <c r="F24" s="32">
        <v>932</v>
      </c>
      <c r="G24" s="33">
        <v>1</v>
      </c>
      <c r="H24" s="33">
        <v>19</v>
      </c>
      <c r="I24" s="33">
        <v>10</v>
      </c>
      <c r="J24" s="33">
        <v>0</v>
      </c>
      <c r="K24" s="33">
        <v>6</v>
      </c>
      <c r="L24" s="33">
        <v>30</v>
      </c>
      <c r="M24" s="33">
        <v>36</v>
      </c>
      <c r="N24" s="28">
        <f t="shared" si="0"/>
        <v>4.6547711404189291</v>
      </c>
      <c r="O24" s="28">
        <f t="shared" si="1"/>
        <v>23.273855702094647</v>
      </c>
      <c r="P24" s="54">
        <v>0</v>
      </c>
      <c r="Q24" s="30">
        <v>1</v>
      </c>
      <c r="R24" s="30">
        <v>1</v>
      </c>
      <c r="S24" s="28">
        <f t="shared" si="2"/>
        <v>0.77579519006982156</v>
      </c>
      <c r="T24" s="30">
        <v>0</v>
      </c>
      <c r="U24" s="28">
        <f t="shared" si="3"/>
        <v>0</v>
      </c>
      <c r="V24" s="30">
        <v>9</v>
      </c>
      <c r="W24" s="30">
        <v>0</v>
      </c>
      <c r="X24" s="30">
        <v>0</v>
      </c>
      <c r="Y24" s="30">
        <v>0</v>
      </c>
      <c r="Z24" s="30">
        <v>0</v>
      </c>
      <c r="AA24" s="27">
        <v>0</v>
      </c>
    </row>
    <row r="25" spans="1:27">
      <c r="A25" s="17" t="s">
        <v>110</v>
      </c>
      <c r="B25" s="17" t="s">
        <v>76</v>
      </c>
      <c r="C25" s="37" t="s">
        <v>111</v>
      </c>
      <c r="D25" s="32">
        <v>11890</v>
      </c>
      <c r="E25" s="32">
        <v>14461</v>
      </c>
      <c r="F25" s="32">
        <v>10011</v>
      </c>
      <c r="G25" s="33">
        <v>25</v>
      </c>
      <c r="H25" s="33">
        <v>105</v>
      </c>
      <c r="I25" s="33">
        <v>117</v>
      </c>
      <c r="J25" s="33">
        <v>1</v>
      </c>
      <c r="K25" s="33">
        <v>17</v>
      </c>
      <c r="L25" s="33">
        <v>248</v>
      </c>
      <c r="M25" s="33">
        <v>265</v>
      </c>
      <c r="N25" s="28">
        <f t="shared" si="0"/>
        <v>1.1755756863287463</v>
      </c>
      <c r="O25" s="28">
        <f t="shared" si="1"/>
        <v>17.149574718207592</v>
      </c>
      <c r="P25" s="54">
        <v>2</v>
      </c>
      <c r="Q25" s="30">
        <v>18</v>
      </c>
      <c r="R25" s="30">
        <v>22</v>
      </c>
      <c r="S25" s="28">
        <f t="shared" si="2"/>
        <v>1.5213332411313185</v>
      </c>
      <c r="T25" s="30">
        <v>3</v>
      </c>
      <c r="U25" s="28">
        <f t="shared" si="3"/>
        <v>0.29967036260113877</v>
      </c>
      <c r="V25" s="30">
        <v>165</v>
      </c>
      <c r="W25" s="30">
        <v>0</v>
      </c>
      <c r="X25" s="30">
        <v>1</v>
      </c>
      <c r="Y25" s="30">
        <v>8</v>
      </c>
      <c r="Z25" s="30">
        <v>0</v>
      </c>
      <c r="AA25" s="27">
        <v>1</v>
      </c>
    </row>
    <row r="26" spans="1:27">
      <c r="A26" s="17" t="s">
        <v>112</v>
      </c>
      <c r="B26" s="17" t="s">
        <v>70</v>
      </c>
      <c r="C26" s="37" t="s">
        <v>89</v>
      </c>
      <c r="D26" s="32">
        <v>5860</v>
      </c>
      <c r="E26" s="32">
        <v>7175</v>
      </c>
      <c r="F26" s="32">
        <v>4916</v>
      </c>
      <c r="G26" s="33">
        <v>11</v>
      </c>
      <c r="H26" s="33">
        <v>26</v>
      </c>
      <c r="I26" s="33">
        <v>67</v>
      </c>
      <c r="J26" s="33">
        <v>0</v>
      </c>
      <c r="K26" s="33">
        <v>0</v>
      </c>
      <c r="L26" s="33">
        <v>104</v>
      </c>
      <c r="M26" s="33">
        <v>104</v>
      </c>
      <c r="N26" s="28">
        <f t="shared" si="0"/>
        <v>0</v>
      </c>
      <c r="O26" s="28">
        <f t="shared" si="1"/>
        <v>14.494773519163763</v>
      </c>
      <c r="P26" s="54">
        <v>3</v>
      </c>
      <c r="Q26" s="30">
        <v>13</v>
      </c>
      <c r="R26" s="30">
        <v>16</v>
      </c>
      <c r="S26" s="28">
        <f t="shared" si="2"/>
        <v>2.229965156794425</v>
      </c>
      <c r="T26" s="30">
        <v>2</v>
      </c>
      <c r="U26" s="28">
        <f t="shared" si="3"/>
        <v>0.4068348250610252</v>
      </c>
      <c r="V26" s="30">
        <v>107</v>
      </c>
      <c r="W26" s="30">
        <v>0</v>
      </c>
      <c r="X26" s="30">
        <v>0</v>
      </c>
      <c r="Y26" s="30">
        <v>5</v>
      </c>
      <c r="Z26" s="30">
        <v>1</v>
      </c>
      <c r="AA26" s="27">
        <v>0</v>
      </c>
    </row>
    <row r="27" spans="1:27">
      <c r="A27" s="17" t="s">
        <v>113</v>
      </c>
      <c r="B27" s="17" t="s">
        <v>84</v>
      </c>
      <c r="C27" s="37" t="s">
        <v>101</v>
      </c>
      <c r="D27" s="32">
        <v>14812</v>
      </c>
      <c r="E27" s="32">
        <v>17212</v>
      </c>
      <c r="F27" s="32">
        <v>11088</v>
      </c>
      <c r="G27" s="33">
        <v>4</v>
      </c>
      <c r="H27" s="33">
        <v>74</v>
      </c>
      <c r="I27" s="33">
        <v>150</v>
      </c>
      <c r="J27" s="33">
        <v>0</v>
      </c>
      <c r="K27" s="33">
        <v>8</v>
      </c>
      <c r="L27" s="33">
        <v>228</v>
      </c>
      <c r="M27" s="33">
        <v>236</v>
      </c>
      <c r="N27" s="28">
        <f t="shared" si="0"/>
        <v>0.46479200557750405</v>
      </c>
      <c r="O27" s="28">
        <f t="shared" si="1"/>
        <v>13.246572158958866</v>
      </c>
      <c r="P27" s="54">
        <v>0</v>
      </c>
      <c r="Q27" s="30">
        <v>15</v>
      </c>
      <c r="R27" s="30">
        <v>19</v>
      </c>
      <c r="S27" s="28">
        <f t="shared" si="2"/>
        <v>1.1038810132465722</v>
      </c>
      <c r="T27" s="30">
        <v>5</v>
      </c>
      <c r="U27" s="28">
        <f t="shared" si="3"/>
        <v>0.45093795093795092</v>
      </c>
      <c r="V27" s="30">
        <v>144</v>
      </c>
      <c r="W27" s="30">
        <v>0</v>
      </c>
      <c r="X27" s="30">
        <v>0</v>
      </c>
      <c r="Y27" s="30">
        <v>2</v>
      </c>
      <c r="Z27" s="30">
        <v>0</v>
      </c>
      <c r="AA27" s="27">
        <v>0</v>
      </c>
    </row>
    <row r="28" spans="1:27">
      <c r="A28" s="17" t="s">
        <v>114</v>
      </c>
      <c r="B28" s="17" t="s">
        <v>70</v>
      </c>
      <c r="C28" s="37" t="s">
        <v>115</v>
      </c>
      <c r="D28" s="32">
        <v>47495</v>
      </c>
      <c r="E28" s="32">
        <v>55625</v>
      </c>
      <c r="F28" s="32">
        <v>35364</v>
      </c>
      <c r="G28" s="33">
        <v>79</v>
      </c>
      <c r="H28" s="33">
        <v>402</v>
      </c>
      <c r="I28" s="33">
        <v>432</v>
      </c>
      <c r="J28" s="33">
        <v>6</v>
      </c>
      <c r="K28" s="33">
        <v>19</v>
      </c>
      <c r="L28" s="33">
        <v>919</v>
      </c>
      <c r="M28" s="33">
        <v>938</v>
      </c>
      <c r="N28" s="28">
        <f t="shared" si="0"/>
        <v>0.34157303370786518</v>
      </c>
      <c r="O28" s="28">
        <f t="shared" si="1"/>
        <v>16.52134831460674</v>
      </c>
      <c r="P28" s="54">
        <v>15</v>
      </c>
      <c r="Q28" s="30">
        <v>106</v>
      </c>
      <c r="R28" s="30">
        <v>139</v>
      </c>
      <c r="S28" s="28">
        <f t="shared" si="2"/>
        <v>2.4988764044943821</v>
      </c>
      <c r="T28" s="30">
        <v>5</v>
      </c>
      <c r="U28" s="28">
        <f t="shared" si="3"/>
        <v>0.14138672095916752</v>
      </c>
      <c r="V28" s="30">
        <v>568</v>
      </c>
      <c r="W28" s="30">
        <v>14</v>
      </c>
      <c r="X28" s="30">
        <v>1</v>
      </c>
      <c r="Y28" s="30">
        <v>25</v>
      </c>
      <c r="Z28" s="30">
        <v>12</v>
      </c>
      <c r="AA28" s="27">
        <v>0</v>
      </c>
    </row>
    <row r="29" spans="1:27">
      <c r="A29" s="17" t="s">
        <v>116</v>
      </c>
      <c r="B29" s="17" t="s">
        <v>84</v>
      </c>
      <c r="C29" s="37" t="s">
        <v>99</v>
      </c>
      <c r="D29" s="32">
        <v>3125</v>
      </c>
      <c r="E29" s="32">
        <v>3889</v>
      </c>
      <c r="F29" s="32">
        <v>2807</v>
      </c>
      <c r="G29" s="33">
        <v>0</v>
      </c>
      <c r="H29" s="33">
        <v>30</v>
      </c>
      <c r="I29" s="33">
        <v>52</v>
      </c>
      <c r="J29" s="33">
        <v>0</v>
      </c>
      <c r="K29" s="33">
        <v>4</v>
      </c>
      <c r="L29" s="33">
        <v>82</v>
      </c>
      <c r="M29" s="33">
        <v>86</v>
      </c>
      <c r="N29" s="28">
        <f t="shared" si="0"/>
        <v>1.0285420416559528</v>
      </c>
      <c r="O29" s="28">
        <f t="shared" si="1"/>
        <v>21.08511185394703</v>
      </c>
      <c r="P29" s="54">
        <v>0</v>
      </c>
      <c r="Q29" s="30">
        <v>1</v>
      </c>
      <c r="R29" s="30">
        <v>1</v>
      </c>
      <c r="S29" s="28">
        <f t="shared" si="2"/>
        <v>0.25713551041398819</v>
      </c>
      <c r="T29" s="30">
        <v>0</v>
      </c>
      <c r="U29" s="28">
        <f t="shared" si="3"/>
        <v>0</v>
      </c>
      <c r="V29" s="30">
        <v>37</v>
      </c>
      <c r="W29" s="30">
        <v>0</v>
      </c>
      <c r="X29" s="30">
        <v>0</v>
      </c>
      <c r="Y29" s="30">
        <v>0</v>
      </c>
      <c r="Z29" s="30">
        <v>1</v>
      </c>
      <c r="AA29" s="27">
        <v>0</v>
      </c>
    </row>
    <row r="30" spans="1:27">
      <c r="A30" s="17" t="s">
        <v>117</v>
      </c>
      <c r="B30" s="17" t="s">
        <v>84</v>
      </c>
      <c r="C30" s="37" t="s">
        <v>99</v>
      </c>
      <c r="D30" s="32">
        <v>3838</v>
      </c>
      <c r="E30" s="32">
        <v>4674</v>
      </c>
      <c r="F30" s="32">
        <v>3213</v>
      </c>
      <c r="G30" s="33">
        <v>3</v>
      </c>
      <c r="H30" s="33">
        <v>45</v>
      </c>
      <c r="I30" s="33">
        <v>110</v>
      </c>
      <c r="J30" s="33">
        <v>4</v>
      </c>
      <c r="K30" s="33">
        <v>16</v>
      </c>
      <c r="L30" s="33">
        <v>162</v>
      </c>
      <c r="M30" s="33">
        <v>178</v>
      </c>
      <c r="N30" s="28">
        <f t="shared" si="0"/>
        <v>3.4231921266581087</v>
      </c>
      <c r="O30" s="28">
        <f t="shared" si="1"/>
        <v>34.659820282413349</v>
      </c>
      <c r="P30" s="54">
        <v>0</v>
      </c>
      <c r="Q30" s="30">
        <v>3</v>
      </c>
      <c r="R30" s="30">
        <v>3</v>
      </c>
      <c r="S30" s="28">
        <f t="shared" si="2"/>
        <v>0.64184852374839529</v>
      </c>
      <c r="T30" s="30">
        <v>0</v>
      </c>
      <c r="U30" s="28">
        <f t="shared" si="3"/>
        <v>0</v>
      </c>
      <c r="V30" s="30">
        <v>126</v>
      </c>
      <c r="W30" s="30">
        <v>0</v>
      </c>
      <c r="X30" s="30">
        <v>0</v>
      </c>
      <c r="Y30" s="30">
        <v>5</v>
      </c>
      <c r="Z30" s="30">
        <v>2</v>
      </c>
      <c r="AA30" s="27">
        <v>0</v>
      </c>
    </row>
    <row r="31" spans="1:27">
      <c r="A31" s="17" t="s">
        <v>118</v>
      </c>
      <c r="B31" s="17" t="s">
        <v>73</v>
      </c>
      <c r="C31" s="37" t="s">
        <v>74</v>
      </c>
      <c r="D31" s="32">
        <v>19912</v>
      </c>
      <c r="E31" s="32">
        <v>24513</v>
      </c>
      <c r="F31" s="32">
        <v>17414</v>
      </c>
      <c r="G31" s="33">
        <v>9</v>
      </c>
      <c r="H31" s="33">
        <v>95</v>
      </c>
      <c r="I31" s="33">
        <v>244</v>
      </c>
      <c r="J31" s="33">
        <v>1</v>
      </c>
      <c r="K31" s="33">
        <v>64</v>
      </c>
      <c r="L31" s="33">
        <v>349</v>
      </c>
      <c r="M31" s="33">
        <v>413</v>
      </c>
      <c r="N31" s="28">
        <f t="shared" si="0"/>
        <v>2.6108595439154736</v>
      </c>
      <c r="O31" s="28">
        <f t="shared" si="1"/>
        <v>14.237343450414066</v>
      </c>
      <c r="P31" s="54">
        <v>6</v>
      </c>
      <c r="Q31" s="30">
        <v>22</v>
      </c>
      <c r="R31" s="30">
        <v>25</v>
      </c>
      <c r="S31" s="28">
        <f t="shared" si="2"/>
        <v>1.0198670093419819</v>
      </c>
      <c r="T31" s="30">
        <v>3</v>
      </c>
      <c r="U31" s="28">
        <f t="shared" si="3"/>
        <v>0.17227518088893992</v>
      </c>
      <c r="V31" s="30">
        <v>351</v>
      </c>
      <c r="W31" s="30">
        <v>20</v>
      </c>
      <c r="X31" s="30">
        <v>4</v>
      </c>
      <c r="Y31" s="30">
        <v>14</v>
      </c>
      <c r="Z31" s="30">
        <v>15</v>
      </c>
      <c r="AA31" s="27">
        <v>0</v>
      </c>
    </row>
    <row r="32" spans="1:27">
      <c r="A32" s="17" t="s">
        <v>119</v>
      </c>
      <c r="B32" s="17" t="s">
        <v>73</v>
      </c>
      <c r="C32" s="37" t="s">
        <v>74</v>
      </c>
      <c r="D32" s="32">
        <v>4647</v>
      </c>
      <c r="E32" s="32">
        <v>5736</v>
      </c>
      <c r="F32" s="32">
        <v>4158</v>
      </c>
      <c r="G32" s="33">
        <v>8</v>
      </c>
      <c r="H32" s="33">
        <v>47</v>
      </c>
      <c r="I32" s="33">
        <v>98</v>
      </c>
      <c r="J32" s="33">
        <v>0</v>
      </c>
      <c r="K32" s="33">
        <v>33</v>
      </c>
      <c r="L32" s="33">
        <v>153</v>
      </c>
      <c r="M32" s="33">
        <v>186</v>
      </c>
      <c r="N32" s="28">
        <f t="shared" si="0"/>
        <v>5.7531380753138075</v>
      </c>
      <c r="O32" s="28">
        <f t="shared" si="1"/>
        <v>26.673640167364017</v>
      </c>
      <c r="P32" s="54">
        <v>0</v>
      </c>
      <c r="Q32" s="30">
        <v>4</v>
      </c>
      <c r="R32" s="30">
        <v>5</v>
      </c>
      <c r="S32" s="28">
        <f t="shared" si="2"/>
        <v>0.87168758716875872</v>
      </c>
      <c r="T32" s="30">
        <v>0</v>
      </c>
      <c r="U32" s="28">
        <f t="shared" si="3"/>
        <v>0</v>
      </c>
      <c r="V32" s="30">
        <v>57</v>
      </c>
      <c r="W32" s="30">
        <v>0</v>
      </c>
      <c r="X32" s="30">
        <v>0</v>
      </c>
      <c r="Y32" s="30">
        <v>11</v>
      </c>
      <c r="Z32" s="30">
        <v>9</v>
      </c>
      <c r="AA32" s="27">
        <v>0</v>
      </c>
    </row>
    <row r="33" spans="1:27">
      <c r="A33" s="17" t="s">
        <v>120</v>
      </c>
      <c r="B33" s="17" t="s">
        <v>84</v>
      </c>
      <c r="C33" s="37" t="s">
        <v>121</v>
      </c>
      <c r="D33" s="32">
        <v>7466</v>
      </c>
      <c r="E33" s="32">
        <v>8873</v>
      </c>
      <c r="F33" s="32">
        <v>6009</v>
      </c>
      <c r="G33" s="33">
        <v>2</v>
      </c>
      <c r="H33" s="33">
        <v>50</v>
      </c>
      <c r="I33" s="33">
        <v>49</v>
      </c>
      <c r="J33" s="33">
        <v>1</v>
      </c>
      <c r="K33" s="33">
        <v>3</v>
      </c>
      <c r="L33" s="33">
        <v>102</v>
      </c>
      <c r="M33" s="33">
        <v>105</v>
      </c>
      <c r="N33" s="28">
        <f t="shared" si="0"/>
        <v>0.33810436154626394</v>
      </c>
      <c r="O33" s="28">
        <f t="shared" si="1"/>
        <v>11.495548292572973</v>
      </c>
      <c r="P33" s="54">
        <v>0</v>
      </c>
      <c r="Q33" s="30">
        <v>4</v>
      </c>
      <c r="R33" s="30">
        <v>5</v>
      </c>
      <c r="S33" s="28">
        <f t="shared" si="2"/>
        <v>0.56350726924377326</v>
      </c>
      <c r="T33" s="30">
        <v>0</v>
      </c>
      <c r="U33" s="28">
        <f t="shared" si="3"/>
        <v>0</v>
      </c>
      <c r="V33" s="30">
        <v>76</v>
      </c>
      <c r="W33" s="30">
        <v>0</v>
      </c>
      <c r="X33" s="30">
        <v>0</v>
      </c>
      <c r="Y33" s="30">
        <v>6</v>
      </c>
      <c r="Z33" s="30">
        <v>3</v>
      </c>
      <c r="AA33" s="27">
        <v>0</v>
      </c>
    </row>
    <row r="34" spans="1:27">
      <c r="A34" s="17" t="s">
        <v>122</v>
      </c>
      <c r="B34" s="17" t="s">
        <v>70</v>
      </c>
      <c r="C34" s="37" t="s">
        <v>123</v>
      </c>
      <c r="D34" s="32">
        <v>41860</v>
      </c>
      <c r="E34" s="32">
        <v>48699</v>
      </c>
      <c r="F34" s="32">
        <v>31162</v>
      </c>
      <c r="G34" s="33">
        <v>67</v>
      </c>
      <c r="H34" s="33">
        <v>269</v>
      </c>
      <c r="I34" s="33">
        <v>219</v>
      </c>
      <c r="J34" s="33">
        <v>0</v>
      </c>
      <c r="K34" s="33">
        <v>0</v>
      </c>
      <c r="L34" s="33">
        <v>555</v>
      </c>
      <c r="M34" s="33">
        <v>555</v>
      </c>
      <c r="N34" s="28">
        <f t="shared" si="0"/>
        <v>0</v>
      </c>
      <c r="O34" s="28">
        <f t="shared" si="1"/>
        <v>11.396537916589663</v>
      </c>
      <c r="P34" s="54">
        <v>14</v>
      </c>
      <c r="Q34" s="30">
        <v>45</v>
      </c>
      <c r="R34" s="30">
        <v>58</v>
      </c>
      <c r="S34" s="28">
        <f t="shared" si="2"/>
        <v>1.190989548040001</v>
      </c>
      <c r="T34" s="30">
        <v>0</v>
      </c>
      <c r="U34" s="28">
        <f t="shared" si="3"/>
        <v>0</v>
      </c>
      <c r="V34" s="30">
        <v>237</v>
      </c>
      <c r="W34" s="30">
        <v>0</v>
      </c>
      <c r="X34" s="30">
        <v>8</v>
      </c>
      <c r="Y34" s="30">
        <v>5</v>
      </c>
      <c r="Z34" s="30">
        <v>2</v>
      </c>
      <c r="AA34" s="27">
        <v>0</v>
      </c>
    </row>
    <row r="35" spans="1:27">
      <c r="A35" s="17" t="s">
        <v>124</v>
      </c>
      <c r="B35" s="17" t="s">
        <v>84</v>
      </c>
      <c r="C35" s="37" t="s">
        <v>125</v>
      </c>
      <c r="D35" s="32">
        <v>6572</v>
      </c>
      <c r="E35" s="32">
        <v>7949</v>
      </c>
      <c r="F35" s="32">
        <v>5541</v>
      </c>
      <c r="G35" s="33">
        <v>39</v>
      </c>
      <c r="H35" s="33">
        <v>77</v>
      </c>
      <c r="I35" s="33">
        <v>67</v>
      </c>
      <c r="J35" s="33">
        <v>0</v>
      </c>
      <c r="K35" s="33">
        <v>5</v>
      </c>
      <c r="L35" s="33">
        <v>183</v>
      </c>
      <c r="M35" s="33">
        <v>188</v>
      </c>
      <c r="N35" s="28">
        <f t="shared" si="0"/>
        <v>0.62900993835702601</v>
      </c>
      <c r="O35" s="28">
        <f t="shared" si="1"/>
        <v>23.021763743867151</v>
      </c>
      <c r="P35" s="54">
        <v>5</v>
      </c>
      <c r="Q35" s="30">
        <v>23</v>
      </c>
      <c r="R35" s="30">
        <v>32</v>
      </c>
      <c r="S35" s="28">
        <f t="shared" si="2"/>
        <v>4.0256636054849668</v>
      </c>
      <c r="T35" s="30">
        <v>2</v>
      </c>
      <c r="U35" s="28">
        <f t="shared" si="3"/>
        <v>0.36094567767550984</v>
      </c>
      <c r="V35" s="30">
        <v>132</v>
      </c>
      <c r="W35" s="30">
        <v>2</v>
      </c>
      <c r="X35" s="30">
        <v>0</v>
      </c>
      <c r="Y35" s="30">
        <v>2</v>
      </c>
      <c r="Z35" s="30">
        <v>0</v>
      </c>
      <c r="AA35" s="27">
        <v>0</v>
      </c>
    </row>
    <row r="36" spans="1:27">
      <c r="A36" s="17" t="s">
        <v>126</v>
      </c>
      <c r="B36" s="17" t="s">
        <v>73</v>
      </c>
      <c r="C36" s="37" t="s">
        <v>127</v>
      </c>
      <c r="D36" s="32">
        <v>48880</v>
      </c>
      <c r="E36" s="32">
        <v>59020</v>
      </c>
      <c r="F36" s="32">
        <v>40268</v>
      </c>
      <c r="G36" s="33">
        <v>87</v>
      </c>
      <c r="H36" s="33">
        <v>335</v>
      </c>
      <c r="I36" s="33">
        <v>489</v>
      </c>
      <c r="J36" s="33">
        <v>7</v>
      </c>
      <c r="K36" s="33">
        <v>5</v>
      </c>
      <c r="L36" s="33">
        <v>918</v>
      </c>
      <c r="M36" s="33">
        <v>923</v>
      </c>
      <c r="N36" s="28">
        <f t="shared" si="0"/>
        <v>8.4717045069467978E-2</v>
      </c>
      <c r="O36" s="28">
        <f t="shared" si="1"/>
        <v>15.554049474754322</v>
      </c>
      <c r="P36" s="54">
        <v>22</v>
      </c>
      <c r="Q36" s="30">
        <v>90</v>
      </c>
      <c r="R36" s="30">
        <v>114</v>
      </c>
      <c r="S36" s="28">
        <f t="shared" si="2"/>
        <v>1.9315486275838698</v>
      </c>
      <c r="T36" s="30">
        <v>6</v>
      </c>
      <c r="U36" s="28">
        <f t="shared" si="3"/>
        <v>0.1490016886858051</v>
      </c>
      <c r="V36" s="30">
        <v>478</v>
      </c>
      <c r="W36" s="30">
        <v>0</v>
      </c>
      <c r="X36" s="30">
        <v>1</v>
      </c>
      <c r="Y36" s="30">
        <v>24</v>
      </c>
      <c r="Z36" s="30">
        <v>4</v>
      </c>
      <c r="AA36" s="27">
        <v>0</v>
      </c>
    </row>
    <row r="37" spans="1:27">
      <c r="A37" s="17" t="s">
        <v>128</v>
      </c>
      <c r="B37" s="17" t="s">
        <v>70</v>
      </c>
      <c r="C37" s="37" t="s">
        <v>103</v>
      </c>
      <c r="D37" s="32">
        <v>8283</v>
      </c>
      <c r="E37" s="32">
        <v>10119</v>
      </c>
      <c r="F37" s="32">
        <v>7199</v>
      </c>
      <c r="G37" s="33">
        <v>0</v>
      </c>
      <c r="H37" s="33">
        <v>20</v>
      </c>
      <c r="I37" s="33">
        <v>32</v>
      </c>
      <c r="J37" s="33">
        <v>0</v>
      </c>
      <c r="K37" s="33">
        <v>4</v>
      </c>
      <c r="L37" s="33">
        <v>52</v>
      </c>
      <c r="M37" s="33">
        <v>56</v>
      </c>
      <c r="N37" s="28">
        <f t="shared" si="0"/>
        <v>0.39529597786342524</v>
      </c>
      <c r="O37" s="28">
        <f t="shared" si="1"/>
        <v>5.1388477122245275</v>
      </c>
      <c r="P37" s="54">
        <v>1</v>
      </c>
      <c r="Q37" s="30">
        <v>2</v>
      </c>
      <c r="R37" s="30">
        <v>2</v>
      </c>
      <c r="S37" s="28">
        <f t="shared" si="2"/>
        <v>0.19764798893171262</v>
      </c>
      <c r="T37" s="30">
        <v>0</v>
      </c>
      <c r="U37" s="28">
        <f t="shared" si="3"/>
        <v>0</v>
      </c>
      <c r="V37" s="30">
        <v>56</v>
      </c>
      <c r="W37" s="30">
        <v>0</v>
      </c>
      <c r="X37" s="30">
        <v>5</v>
      </c>
      <c r="Y37" s="30">
        <v>1</v>
      </c>
      <c r="Z37" s="30">
        <v>2</v>
      </c>
      <c r="AA37" s="27">
        <v>0</v>
      </c>
    </row>
    <row r="38" spans="1:27">
      <c r="A38" s="17" t="s">
        <v>129</v>
      </c>
      <c r="B38" s="17" t="s">
        <v>76</v>
      </c>
      <c r="C38" s="37" t="s">
        <v>111</v>
      </c>
      <c r="D38" s="32">
        <v>28100</v>
      </c>
      <c r="E38" s="32">
        <v>34225</v>
      </c>
      <c r="F38" s="32">
        <v>23799</v>
      </c>
      <c r="G38" s="33">
        <v>37</v>
      </c>
      <c r="H38" s="33">
        <v>324</v>
      </c>
      <c r="I38" s="33">
        <v>305</v>
      </c>
      <c r="J38" s="33">
        <v>0</v>
      </c>
      <c r="K38" s="33">
        <v>81</v>
      </c>
      <c r="L38" s="33">
        <v>666</v>
      </c>
      <c r="M38" s="33">
        <v>747</v>
      </c>
      <c r="N38" s="28">
        <f t="shared" si="0"/>
        <v>2.3666910153396641</v>
      </c>
      <c r="O38" s="28">
        <f t="shared" si="1"/>
        <v>19.45945945945946</v>
      </c>
      <c r="P38" s="54">
        <v>4</v>
      </c>
      <c r="Q38" s="30">
        <v>52</v>
      </c>
      <c r="R38" s="30">
        <v>69</v>
      </c>
      <c r="S38" s="28">
        <f t="shared" si="2"/>
        <v>2.0160701241782322</v>
      </c>
      <c r="T38" s="30">
        <v>5</v>
      </c>
      <c r="U38" s="28">
        <f t="shared" si="3"/>
        <v>0.21009286104458172</v>
      </c>
      <c r="V38" s="30">
        <v>454</v>
      </c>
      <c r="W38" s="30">
        <v>0</v>
      </c>
      <c r="X38" s="30">
        <v>0</v>
      </c>
      <c r="Y38" s="30">
        <v>6</v>
      </c>
      <c r="Z38" s="30">
        <v>3</v>
      </c>
      <c r="AA38" s="27">
        <v>7</v>
      </c>
    </row>
    <row r="39" spans="1:27">
      <c r="A39" s="17" t="s">
        <v>130</v>
      </c>
      <c r="B39" s="17" t="s">
        <v>84</v>
      </c>
      <c r="C39" s="37" t="s">
        <v>99</v>
      </c>
      <c r="D39" s="32">
        <v>1043</v>
      </c>
      <c r="E39" s="32">
        <v>1250</v>
      </c>
      <c r="F39" s="32">
        <v>880</v>
      </c>
      <c r="G39" s="33">
        <v>0</v>
      </c>
      <c r="H39" s="33">
        <v>1</v>
      </c>
      <c r="I39" s="33">
        <v>3</v>
      </c>
      <c r="J39" s="33">
        <v>0</v>
      </c>
      <c r="K39" s="33">
        <v>0</v>
      </c>
      <c r="L39" s="33">
        <v>4</v>
      </c>
      <c r="M39" s="33">
        <v>4</v>
      </c>
      <c r="N39" s="28">
        <f t="shared" si="0"/>
        <v>0</v>
      </c>
      <c r="O39" s="28">
        <f t="shared" si="1"/>
        <v>3.2</v>
      </c>
      <c r="P39" s="54">
        <v>0</v>
      </c>
      <c r="Q39" s="30">
        <v>0</v>
      </c>
      <c r="R39" s="30">
        <v>0</v>
      </c>
      <c r="S39" s="28">
        <f t="shared" si="2"/>
        <v>0</v>
      </c>
      <c r="T39" s="30">
        <v>0</v>
      </c>
      <c r="U39" s="28">
        <f t="shared" si="3"/>
        <v>0</v>
      </c>
      <c r="V39" s="30">
        <v>108</v>
      </c>
      <c r="W39" s="30">
        <v>0</v>
      </c>
      <c r="X39" s="30">
        <v>0</v>
      </c>
      <c r="Y39" s="30">
        <v>0</v>
      </c>
      <c r="Z39" s="30">
        <v>0</v>
      </c>
      <c r="AA39" s="27">
        <v>0</v>
      </c>
    </row>
    <row r="40" spans="1:27">
      <c r="A40" s="17" t="s">
        <v>131</v>
      </c>
      <c r="B40" s="17" t="s">
        <v>76</v>
      </c>
      <c r="C40" s="37" t="s">
        <v>107</v>
      </c>
      <c r="D40" s="32">
        <v>1002</v>
      </c>
      <c r="E40" s="32">
        <v>1202</v>
      </c>
      <c r="F40" s="32">
        <v>822</v>
      </c>
      <c r="G40" s="33">
        <v>0</v>
      </c>
      <c r="H40" s="33">
        <v>2</v>
      </c>
      <c r="I40" s="33">
        <v>41</v>
      </c>
      <c r="J40" s="33">
        <v>0</v>
      </c>
      <c r="K40" s="33">
        <v>2</v>
      </c>
      <c r="L40" s="33">
        <v>43</v>
      </c>
      <c r="M40" s="33">
        <v>45</v>
      </c>
      <c r="N40" s="28">
        <f t="shared" si="0"/>
        <v>1.6638935108153079</v>
      </c>
      <c r="O40" s="28">
        <f t="shared" si="1"/>
        <v>35.773710482529118</v>
      </c>
      <c r="P40" s="54">
        <v>0</v>
      </c>
      <c r="Q40" s="30">
        <v>0</v>
      </c>
      <c r="R40" s="30">
        <v>0</v>
      </c>
      <c r="S40" s="28">
        <f t="shared" si="2"/>
        <v>0</v>
      </c>
      <c r="T40" s="30">
        <v>0</v>
      </c>
      <c r="U40" s="28">
        <f t="shared" si="3"/>
        <v>0</v>
      </c>
      <c r="V40" s="30">
        <v>31</v>
      </c>
      <c r="W40" s="30">
        <v>0</v>
      </c>
      <c r="X40" s="30">
        <v>0</v>
      </c>
      <c r="Y40" s="30">
        <v>0</v>
      </c>
      <c r="Z40" s="30">
        <v>0</v>
      </c>
      <c r="AA40" s="27">
        <v>0</v>
      </c>
    </row>
    <row r="41" spans="1:27">
      <c r="A41" s="17" t="s">
        <v>132</v>
      </c>
      <c r="B41" s="17" t="s">
        <v>70</v>
      </c>
      <c r="C41" s="37" t="s">
        <v>103</v>
      </c>
      <c r="D41" s="32">
        <v>6552</v>
      </c>
      <c r="E41" s="32">
        <v>8060</v>
      </c>
      <c r="F41" s="32">
        <v>5767</v>
      </c>
      <c r="G41" s="33">
        <v>7</v>
      </c>
      <c r="H41" s="33">
        <v>63</v>
      </c>
      <c r="I41" s="33">
        <v>62</v>
      </c>
      <c r="J41" s="33">
        <v>0</v>
      </c>
      <c r="K41" s="33">
        <v>11</v>
      </c>
      <c r="L41" s="33">
        <v>132</v>
      </c>
      <c r="M41" s="33">
        <v>143</v>
      </c>
      <c r="N41" s="28">
        <f t="shared" si="0"/>
        <v>1.3647642679900744</v>
      </c>
      <c r="O41" s="28">
        <f t="shared" si="1"/>
        <v>16.377171215880892</v>
      </c>
      <c r="P41" s="54">
        <v>3</v>
      </c>
      <c r="Q41" s="30">
        <v>7</v>
      </c>
      <c r="R41" s="30">
        <v>7</v>
      </c>
      <c r="S41" s="28">
        <f t="shared" si="2"/>
        <v>0.86848635235732008</v>
      </c>
      <c r="T41" s="30">
        <v>1</v>
      </c>
      <c r="U41" s="28">
        <f t="shared" si="3"/>
        <v>0.17340038148083925</v>
      </c>
      <c r="V41" s="30">
        <v>68</v>
      </c>
      <c r="W41" s="30">
        <v>0</v>
      </c>
      <c r="X41" s="30">
        <v>16</v>
      </c>
      <c r="Y41" s="30">
        <v>2</v>
      </c>
      <c r="Z41" s="30">
        <v>2</v>
      </c>
      <c r="AA41" s="27">
        <v>0</v>
      </c>
    </row>
    <row r="42" spans="1:27">
      <c r="A42" s="17" t="s">
        <v>133</v>
      </c>
      <c r="B42" s="17" t="s">
        <v>84</v>
      </c>
      <c r="C42" s="37" t="s">
        <v>134</v>
      </c>
      <c r="D42" s="32">
        <v>2471</v>
      </c>
      <c r="E42" s="32">
        <v>2962</v>
      </c>
      <c r="F42" s="32">
        <v>2094</v>
      </c>
      <c r="G42" s="33">
        <v>6</v>
      </c>
      <c r="H42" s="33">
        <v>13</v>
      </c>
      <c r="I42" s="33">
        <v>31</v>
      </c>
      <c r="J42" s="33">
        <v>0</v>
      </c>
      <c r="K42" s="33">
        <v>0</v>
      </c>
      <c r="L42" s="33">
        <v>50</v>
      </c>
      <c r="M42" s="33">
        <v>50</v>
      </c>
      <c r="N42" s="28">
        <f t="shared" si="0"/>
        <v>0</v>
      </c>
      <c r="O42" s="28">
        <f t="shared" si="1"/>
        <v>16.88048615800135</v>
      </c>
      <c r="P42" s="54">
        <v>0</v>
      </c>
      <c r="Q42" s="30">
        <v>1</v>
      </c>
      <c r="R42" s="30">
        <v>1</v>
      </c>
      <c r="S42" s="28">
        <f t="shared" si="2"/>
        <v>0.33760972316002702</v>
      </c>
      <c r="T42" s="30">
        <v>0</v>
      </c>
      <c r="U42" s="28">
        <f t="shared" si="3"/>
        <v>0</v>
      </c>
      <c r="V42" s="30">
        <v>57</v>
      </c>
      <c r="W42" s="30">
        <v>0</v>
      </c>
      <c r="X42" s="30">
        <v>1</v>
      </c>
      <c r="Y42" s="30">
        <v>6</v>
      </c>
      <c r="Z42" s="30">
        <v>1</v>
      </c>
      <c r="AA42" s="27">
        <v>0</v>
      </c>
    </row>
    <row r="43" spans="1:27">
      <c r="A43" s="17" t="s">
        <v>135</v>
      </c>
      <c r="B43" s="17" t="s">
        <v>73</v>
      </c>
      <c r="C43" s="37" t="s">
        <v>136</v>
      </c>
      <c r="D43" s="32">
        <v>63367</v>
      </c>
      <c r="E43" s="32">
        <v>77132</v>
      </c>
      <c r="F43" s="32">
        <v>52626</v>
      </c>
      <c r="G43" s="33">
        <v>155</v>
      </c>
      <c r="H43" s="33">
        <v>742</v>
      </c>
      <c r="I43" s="33">
        <v>1009</v>
      </c>
      <c r="J43" s="33">
        <v>11</v>
      </c>
      <c r="K43" s="33">
        <v>32</v>
      </c>
      <c r="L43" s="33">
        <v>1917</v>
      </c>
      <c r="M43" s="33">
        <v>1949</v>
      </c>
      <c r="N43" s="28">
        <f t="shared" si="0"/>
        <v>0.41487320437691233</v>
      </c>
      <c r="O43" s="28">
        <f t="shared" si="1"/>
        <v>24.853497899704404</v>
      </c>
      <c r="P43" s="54">
        <v>16</v>
      </c>
      <c r="Q43" s="30">
        <v>161</v>
      </c>
      <c r="R43" s="30">
        <v>218</v>
      </c>
      <c r="S43" s="28">
        <f t="shared" si="2"/>
        <v>2.8263237048177148</v>
      </c>
      <c r="T43" s="30">
        <v>18</v>
      </c>
      <c r="U43" s="28">
        <f t="shared" si="3"/>
        <v>0.34203625584311936</v>
      </c>
      <c r="V43" s="30">
        <v>1173</v>
      </c>
      <c r="W43" s="30">
        <v>1</v>
      </c>
      <c r="X43" s="30">
        <v>1</v>
      </c>
      <c r="Y43" s="30">
        <v>45</v>
      </c>
      <c r="Z43" s="30">
        <v>16</v>
      </c>
      <c r="AA43" s="27">
        <v>1</v>
      </c>
    </row>
    <row r="44" spans="1:27">
      <c r="A44" s="17" t="s">
        <v>137</v>
      </c>
      <c r="B44" s="17" t="s">
        <v>84</v>
      </c>
      <c r="C44" s="37" t="s">
        <v>87</v>
      </c>
      <c r="D44" s="32">
        <v>5695</v>
      </c>
      <c r="E44" s="32">
        <v>6942</v>
      </c>
      <c r="F44" s="32">
        <v>4828</v>
      </c>
      <c r="G44" s="33">
        <v>20</v>
      </c>
      <c r="H44" s="33">
        <v>74</v>
      </c>
      <c r="I44" s="33">
        <v>140</v>
      </c>
      <c r="J44" s="33">
        <v>1</v>
      </c>
      <c r="K44" s="33">
        <v>1</v>
      </c>
      <c r="L44" s="33">
        <v>235</v>
      </c>
      <c r="M44" s="33">
        <v>236</v>
      </c>
      <c r="N44" s="28">
        <f t="shared" si="0"/>
        <v>0.14405070584845867</v>
      </c>
      <c r="O44" s="28">
        <f t="shared" si="1"/>
        <v>33.851915874387785</v>
      </c>
      <c r="P44" s="54">
        <v>5</v>
      </c>
      <c r="Q44" s="30">
        <v>16</v>
      </c>
      <c r="R44" s="30">
        <v>18</v>
      </c>
      <c r="S44" s="28">
        <f t="shared" si="2"/>
        <v>2.5929127052722558</v>
      </c>
      <c r="T44" s="30">
        <v>3</v>
      </c>
      <c r="U44" s="28">
        <f t="shared" si="3"/>
        <v>0.62137531068765539</v>
      </c>
      <c r="V44" s="30">
        <v>112</v>
      </c>
      <c r="W44" s="30">
        <v>0</v>
      </c>
      <c r="X44" s="30">
        <v>0</v>
      </c>
      <c r="Y44" s="30">
        <v>11</v>
      </c>
      <c r="Z44" s="30">
        <v>6</v>
      </c>
      <c r="AA44" s="27">
        <v>0</v>
      </c>
    </row>
    <row r="45" spans="1:27">
      <c r="A45" s="17" t="s">
        <v>138</v>
      </c>
      <c r="B45" s="17" t="s">
        <v>70</v>
      </c>
      <c r="C45" s="37" t="s">
        <v>139</v>
      </c>
      <c r="D45" s="32">
        <v>19692</v>
      </c>
      <c r="E45" s="32">
        <v>23642</v>
      </c>
      <c r="F45" s="32">
        <v>16082</v>
      </c>
      <c r="G45" s="33">
        <v>17</v>
      </c>
      <c r="H45" s="33">
        <v>147</v>
      </c>
      <c r="I45" s="33">
        <v>182</v>
      </c>
      <c r="J45" s="33">
        <v>0</v>
      </c>
      <c r="K45" s="33">
        <v>1</v>
      </c>
      <c r="L45" s="33">
        <v>346</v>
      </c>
      <c r="M45" s="33">
        <v>347</v>
      </c>
      <c r="N45" s="28">
        <f t="shared" si="0"/>
        <v>4.2297605955502915E-2</v>
      </c>
      <c r="O45" s="28">
        <f t="shared" si="1"/>
        <v>14.634971660604009</v>
      </c>
      <c r="P45" s="54">
        <v>3</v>
      </c>
      <c r="Q45" s="30">
        <v>10</v>
      </c>
      <c r="R45" s="30">
        <v>10</v>
      </c>
      <c r="S45" s="28">
        <f t="shared" si="2"/>
        <v>0.4229760595550292</v>
      </c>
      <c r="T45" s="30">
        <v>3</v>
      </c>
      <c r="U45" s="28">
        <f t="shared" si="3"/>
        <v>0.18654396219375699</v>
      </c>
      <c r="V45" s="30">
        <v>98</v>
      </c>
      <c r="W45" s="30">
        <v>0</v>
      </c>
      <c r="X45" s="30">
        <v>1</v>
      </c>
      <c r="Y45" s="30">
        <v>9</v>
      </c>
      <c r="Z45" s="30">
        <v>1</v>
      </c>
      <c r="AA45" s="27">
        <v>0</v>
      </c>
    </row>
    <row r="46" spans="1:27">
      <c r="A46" s="17" t="s">
        <v>140</v>
      </c>
      <c r="B46" s="17" t="s">
        <v>76</v>
      </c>
      <c r="C46" s="37" t="s">
        <v>107</v>
      </c>
      <c r="D46" s="32">
        <v>6103</v>
      </c>
      <c r="E46" s="32">
        <v>7481</v>
      </c>
      <c r="F46" s="32">
        <v>5196</v>
      </c>
      <c r="G46" s="33">
        <v>8</v>
      </c>
      <c r="H46" s="33">
        <v>14</v>
      </c>
      <c r="I46" s="33">
        <v>30</v>
      </c>
      <c r="J46" s="33">
        <v>0</v>
      </c>
      <c r="K46" s="33">
        <v>59</v>
      </c>
      <c r="L46" s="33">
        <v>52</v>
      </c>
      <c r="M46" s="33">
        <v>111</v>
      </c>
      <c r="N46" s="28">
        <f t="shared" si="0"/>
        <v>7.8866461702980883</v>
      </c>
      <c r="O46" s="28">
        <f t="shared" si="1"/>
        <v>6.9509423873813665</v>
      </c>
      <c r="P46" s="54">
        <v>0</v>
      </c>
      <c r="Q46" s="30">
        <v>4</v>
      </c>
      <c r="R46" s="30">
        <v>5</v>
      </c>
      <c r="S46" s="28">
        <f t="shared" si="2"/>
        <v>0.66835984494051603</v>
      </c>
      <c r="T46" s="30">
        <v>0</v>
      </c>
      <c r="U46" s="28">
        <f t="shared" si="3"/>
        <v>0</v>
      </c>
      <c r="V46" s="30">
        <v>87</v>
      </c>
      <c r="W46" s="30">
        <v>0</v>
      </c>
      <c r="X46" s="30">
        <v>6</v>
      </c>
      <c r="Y46" s="30">
        <v>1</v>
      </c>
      <c r="Z46" s="30">
        <v>1</v>
      </c>
      <c r="AA46" s="27">
        <v>4</v>
      </c>
    </row>
    <row r="47" spans="1:27">
      <c r="A47" s="17" t="s">
        <v>141</v>
      </c>
      <c r="B47" s="17" t="s">
        <v>76</v>
      </c>
      <c r="C47" s="37" t="s">
        <v>142</v>
      </c>
      <c r="D47" s="32">
        <v>12048</v>
      </c>
      <c r="E47" s="32">
        <v>14808</v>
      </c>
      <c r="F47" s="32">
        <v>10504</v>
      </c>
      <c r="G47" s="33">
        <v>2</v>
      </c>
      <c r="H47" s="33">
        <v>29</v>
      </c>
      <c r="I47" s="33">
        <v>140</v>
      </c>
      <c r="J47" s="33">
        <v>0</v>
      </c>
      <c r="K47" s="33">
        <v>36</v>
      </c>
      <c r="L47" s="33">
        <v>171</v>
      </c>
      <c r="M47" s="33">
        <v>207</v>
      </c>
      <c r="N47" s="28">
        <f t="shared" si="0"/>
        <v>2.4311183144246353</v>
      </c>
      <c r="O47" s="28">
        <f t="shared" si="1"/>
        <v>11.547811993517019</v>
      </c>
      <c r="P47" s="54">
        <v>1</v>
      </c>
      <c r="Q47" s="30">
        <v>6</v>
      </c>
      <c r="R47" s="30">
        <v>7</v>
      </c>
      <c r="S47" s="28">
        <f t="shared" si="2"/>
        <v>0.47271745002701243</v>
      </c>
      <c r="T47" s="30">
        <v>1</v>
      </c>
      <c r="U47" s="28">
        <f t="shared" si="3"/>
        <v>9.5201827875095207E-2</v>
      </c>
      <c r="V47" s="30">
        <v>157</v>
      </c>
      <c r="W47" s="30">
        <v>0</v>
      </c>
      <c r="X47" s="30">
        <v>2</v>
      </c>
      <c r="Y47" s="30">
        <v>6</v>
      </c>
      <c r="Z47" s="30">
        <v>4</v>
      </c>
      <c r="AA47" s="27">
        <v>3</v>
      </c>
    </row>
    <row r="48" spans="1:27">
      <c r="A48" s="17" t="s">
        <v>143</v>
      </c>
      <c r="B48" s="17" t="s">
        <v>84</v>
      </c>
      <c r="C48" s="37" t="s">
        <v>87</v>
      </c>
      <c r="D48" s="32">
        <v>2488</v>
      </c>
      <c r="E48" s="32">
        <v>2999</v>
      </c>
      <c r="F48" s="32">
        <v>2078</v>
      </c>
      <c r="G48" s="33">
        <v>1</v>
      </c>
      <c r="H48" s="33">
        <v>58</v>
      </c>
      <c r="I48" s="33">
        <v>64</v>
      </c>
      <c r="J48" s="33">
        <v>0</v>
      </c>
      <c r="K48" s="33">
        <v>3</v>
      </c>
      <c r="L48" s="33">
        <v>123</v>
      </c>
      <c r="M48" s="33">
        <v>126</v>
      </c>
      <c r="N48" s="28">
        <f t="shared" si="0"/>
        <v>1.000333444481494</v>
      </c>
      <c r="O48" s="28">
        <f t="shared" si="1"/>
        <v>41.013671223741248</v>
      </c>
      <c r="P48" s="54">
        <v>1</v>
      </c>
      <c r="Q48" s="30">
        <v>8</v>
      </c>
      <c r="R48" s="30">
        <v>10</v>
      </c>
      <c r="S48" s="28">
        <f t="shared" si="2"/>
        <v>3.3344448149383128</v>
      </c>
      <c r="T48" s="30">
        <v>0</v>
      </c>
      <c r="U48" s="28">
        <f t="shared" si="3"/>
        <v>0</v>
      </c>
      <c r="V48" s="30">
        <v>35</v>
      </c>
      <c r="W48" s="30">
        <v>0</v>
      </c>
      <c r="X48" s="30">
        <v>0</v>
      </c>
      <c r="Y48" s="30">
        <v>2</v>
      </c>
      <c r="Z48" s="30">
        <v>0</v>
      </c>
      <c r="AA48" s="27">
        <v>0</v>
      </c>
    </row>
    <row r="49" spans="1:27">
      <c r="A49" s="17" t="s">
        <v>144</v>
      </c>
      <c r="B49" s="17" t="s">
        <v>70</v>
      </c>
      <c r="C49" s="37" t="s">
        <v>145</v>
      </c>
      <c r="D49" s="32">
        <v>9226</v>
      </c>
      <c r="E49" s="32">
        <v>10846</v>
      </c>
      <c r="F49" s="32">
        <v>7096</v>
      </c>
      <c r="G49" s="33">
        <v>21</v>
      </c>
      <c r="H49" s="33">
        <v>103</v>
      </c>
      <c r="I49" s="33">
        <v>117</v>
      </c>
      <c r="J49" s="33">
        <v>1</v>
      </c>
      <c r="K49" s="33">
        <v>9</v>
      </c>
      <c r="L49" s="33">
        <v>242</v>
      </c>
      <c r="M49" s="33">
        <v>251</v>
      </c>
      <c r="N49" s="28">
        <f t="shared" si="0"/>
        <v>0.8297990042411949</v>
      </c>
      <c r="O49" s="28">
        <f t="shared" si="1"/>
        <v>22.312373225152129</v>
      </c>
      <c r="P49" s="54">
        <v>1</v>
      </c>
      <c r="Q49" s="30">
        <v>11</v>
      </c>
      <c r="R49" s="30">
        <v>12</v>
      </c>
      <c r="S49" s="28">
        <f t="shared" si="2"/>
        <v>1.1063986723215931</v>
      </c>
      <c r="T49" s="30">
        <v>1</v>
      </c>
      <c r="U49" s="28">
        <f t="shared" si="3"/>
        <v>0.14092446448703494</v>
      </c>
      <c r="V49" s="30">
        <v>41</v>
      </c>
      <c r="W49" s="30">
        <v>0</v>
      </c>
      <c r="X49" s="30">
        <v>0</v>
      </c>
      <c r="Y49" s="30">
        <v>4</v>
      </c>
      <c r="Z49" s="30">
        <v>3</v>
      </c>
      <c r="AA49" s="27">
        <v>0</v>
      </c>
    </row>
    <row r="50" spans="1:27">
      <c r="A50" s="17" t="s">
        <v>146</v>
      </c>
      <c r="B50" s="17" t="s">
        <v>84</v>
      </c>
      <c r="C50" s="37" t="s">
        <v>85</v>
      </c>
      <c r="D50" s="32">
        <v>474</v>
      </c>
      <c r="E50" s="32">
        <v>554</v>
      </c>
      <c r="F50" s="32">
        <v>361</v>
      </c>
      <c r="G50" s="33">
        <v>1</v>
      </c>
      <c r="H50" s="33">
        <v>2</v>
      </c>
      <c r="I50" s="33">
        <v>6</v>
      </c>
      <c r="J50" s="33">
        <v>0</v>
      </c>
      <c r="K50" s="33">
        <v>0</v>
      </c>
      <c r="L50" s="33">
        <v>9</v>
      </c>
      <c r="M50" s="33">
        <v>9</v>
      </c>
      <c r="N50" s="28">
        <f t="shared" si="0"/>
        <v>0</v>
      </c>
      <c r="O50" s="28">
        <f t="shared" si="1"/>
        <v>16.245487364620939</v>
      </c>
      <c r="P50" s="54">
        <v>0</v>
      </c>
      <c r="Q50" s="30">
        <v>1</v>
      </c>
      <c r="R50" s="30">
        <v>1</v>
      </c>
      <c r="S50" s="28">
        <f t="shared" si="2"/>
        <v>1.8050541516245489</v>
      </c>
      <c r="T50" s="30">
        <v>0</v>
      </c>
      <c r="U50" s="28">
        <f t="shared" si="3"/>
        <v>0</v>
      </c>
      <c r="V50" s="30">
        <v>43</v>
      </c>
      <c r="W50" s="30">
        <v>0</v>
      </c>
      <c r="X50" s="30">
        <v>0</v>
      </c>
      <c r="Y50" s="30">
        <v>0</v>
      </c>
      <c r="Z50" s="30">
        <v>0</v>
      </c>
      <c r="AA50" s="27">
        <v>0</v>
      </c>
    </row>
    <row r="51" spans="1:27">
      <c r="A51" s="17" t="s">
        <v>147</v>
      </c>
      <c r="B51" s="17" t="s">
        <v>73</v>
      </c>
      <c r="C51" s="37" t="s">
        <v>74</v>
      </c>
      <c r="D51" s="32">
        <v>21931</v>
      </c>
      <c r="E51" s="32">
        <v>27374</v>
      </c>
      <c r="F51" s="32">
        <v>19854</v>
      </c>
      <c r="G51" s="33">
        <v>63</v>
      </c>
      <c r="H51" s="33">
        <v>180</v>
      </c>
      <c r="I51" s="33">
        <v>512</v>
      </c>
      <c r="J51" s="33">
        <v>2</v>
      </c>
      <c r="K51" s="33">
        <v>32</v>
      </c>
      <c r="L51" s="33">
        <v>757</v>
      </c>
      <c r="M51" s="33">
        <v>789</v>
      </c>
      <c r="N51" s="28">
        <f t="shared" si="0"/>
        <v>1.1689924746109448</v>
      </c>
      <c r="O51" s="28">
        <f t="shared" si="1"/>
        <v>27.653978227515157</v>
      </c>
      <c r="P51" s="54">
        <v>9</v>
      </c>
      <c r="Q51" s="30">
        <v>36</v>
      </c>
      <c r="R51" s="30">
        <v>44</v>
      </c>
      <c r="S51" s="28">
        <f t="shared" si="2"/>
        <v>1.6073646525900489</v>
      </c>
      <c r="T51" s="30">
        <v>5</v>
      </c>
      <c r="U51" s="28">
        <f t="shared" si="3"/>
        <v>0.25183842046942678</v>
      </c>
      <c r="V51" s="30">
        <v>375</v>
      </c>
      <c r="W51" s="30">
        <v>1</v>
      </c>
      <c r="X51" s="30">
        <v>11</v>
      </c>
      <c r="Y51" s="30">
        <v>9</v>
      </c>
      <c r="Z51" s="30">
        <v>3</v>
      </c>
      <c r="AA51" s="27">
        <v>0</v>
      </c>
    </row>
    <row r="52" spans="1:27">
      <c r="A52" s="17" t="s">
        <v>148</v>
      </c>
      <c r="B52" s="17" t="s">
        <v>76</v>
      </c>
      <c r="C52" s="37" t="s">
        <v>107</v>
      </c>
      <c r="D52" s="32">
        <v>4081</v>
      </c>
      <c r="E52" s="32">
        <v>4908</v>
      </c>
      <c r="F52" s="32">
        <v>3348</v>
      </c>
      <c r="G52" s="33">
        <v>0</v>
      </c>
      <c r="H52" s="33">
        <v>12</v>
      </c>
      <c r="I52" s="33">
        <v>70</v>
      </c>
      <c r="J52" s="33">
        <v>1</v>
      </c>
      <c r="K52" s="33">
        <v>11</v>
      </c>
      <c r="L52" s="33">
        <v>83</v>
      </c>
      <c r="M52" s="33">
        <v>94</v>
      </c>
      <c r="N52" s="28">
        <f t="shared" si="0"/>
        <v>2.2412387938060307</v>
      </c>
      <c r="O52" s="28">
        <f t="shared" si="1"/>
        <v>16.911165444172781</v>
      </c>
      <c r="P52" s="54">
        <v>0</v>
      </c>
      <c r="Q52" s="30">
        <v>0</v>
      </c>
      <c r="R52" s="30">
        <v>0</v>
      </c>
      <c r="S52" s="28">
        <f t="shared" si="2"/>
        <v>0</v>
      </c>
      <c r="T52" s="30">
        <v>0</v>
      </c>
      <c r="U52" s="28">
        <f t="shared" si="3"/>
        <v>0</v>
      </c>
      <c r="V52" s="30">
        <v>89</v>
      </c>
      <c r="W52" s="30">
        <v>0</v>
      </c>
      <c r="X52" s="30">
        <v>3</v>
      </c>
      <c r="Y52" s="30">
        <v>0</v>
      </c>
      <c r="Z52" s="30">
        <v>0</v>
      </c>
      <c r="AA52" s="27">
        <v>3</v>
      </c>
    </row>
    <row r="53" spans="1:27">
      <c r="A53" s="17" t="s">
        <v>149</v>
      </c>
      <c r="B53" s="17" t="s">
        <v>70</v>
      </c>
      <c r="C53" s="37" t="s">
        <v>139</v>
      </c>
      <c r="D53" s="32">
        <v>29709</v>
      </c>
      <c r="E53" s="32">
        <v>36655</v>
      </c>
      <c r="F53" s="32">
        <v>26425</v>
      </c>
      <c r="G53" s="33">
        <v>28</v>
      </c>
      <c r="H53" s="33">
        <v>349</v>
      </c>
      <c r="I53" s="33">
        <v>432</v>
      </c>
      <c r="J53" s="33">
        <v>0</v>
      </c>
      <c r="K53" s="33">
        <v>28</v>
      </c>
      <c r="L53" s="33">
        <v>809</v>
      </c>
      <c r="M53" s="33">
        <v>837</v>
      </c>
      <c r="N53" s="28">
        <f t="shared" si="0"/>
        <v>0.7638794161778748</v>
      </c>
      <c r="O53" s="28">
        <f t="shared" si="1"/>
        <v>22.070658845996455</v>
      </c>
      <c r="P53" s="54">
        <v>10</v>
      </c>
      <c r="Q53" s="30">
        <v>26</v>
      </c>
      <c r="R53" s="30">
        <v>35</v>
      </c>
      <c r="S53" s="28">
        <f t="shared" si="2"/>
        <v>0.95484927022234345</v>
      </c>
      <c r="T53" s="30">
        <v>6</v>
      </c>
      <c r="U53" s="28">
        <f t="shared" si="3"/>
        <v>0.2270577105014191</v>
      </c>
      <c r="V53" s="30">
        <v>85</v>
      </c>
      <c r="W53" s="30">
        <v>0</v>
      </c>
      <c r="X53" s="30">
        <v>0</v>
      </c>
      <c r="Y53" s="30">
        <v>5</v>
      </c>
      <c r="Z53" s="30">
        <v>2</v>
      </c>
      <c r="AA53" s="27">
        <v>0</v>
      </c>
    </row>
    <row r="54" spans="1:27">
      <c r="A54" s="17" t="s">
        <v>150</v>
      </c>
      <c r="B54" s="17" t="s">
        <v>84</v>
      </c>
      <c r="C54" s="37" t="s">
        <v>121</v>
      </c>
      <c r="D54" s="32">
        <v>1053</v>
      </c>
      <c r="E54" s="32">
        <v>1235</v>
      </c>
      <c r="F54" s="32">
        <v>844</v>
      </c>
      <c r="G54" s="33">
        <v>0</v>
      </c>
      <c r="H54" s="33">
        <v>8</v>
      </c>
      <c r="I54" s="33">
        <v>57</v>
      </c>
      <c r="J54" s="33">
        <v>0</v>
      </c>
      <c r="K54" s="33">
        <v>2</v>
      </c>
      <c r="L54" s="33">
        <v>65</v>
      </c>
      <c r="M54" s="33">
        <v>67</v>
      </c>
      <c r="N54" s="28">
        <f t="shared" si="0"/>
        <v>1.6194331983805668</v>
      </c>
      <c r="O54" s="28">
        <f t="shared" si="1"/>
        <v>52.631578947368418</v>
      </c>
      <c r="P54" s="54">
        <v>0</v>
      </c>
      <c r="Q54" s="30">
        <v>0</v>
      </c>
      <c r="R54" s="30">
        <v>0</v>
      </c>
      <c r="S54" s="28">
        <f t="shared" si="2"/>
        <v>0</v>
      </c>
      <c r="T54" s="30">
        <v>0</v>
      </c>
      <c r="U54" s="28">
        <f t="shared" si="3"/>
        <v>0</v>
      </c>
      <c r="V54" s="30">
        <v>29</v>
      </c>
      <c r="W54" s="30">
        <v>0</v>
      </c>
      <c r="X54" s="30">
        <v>0</v>
      </c>
      <c r="Y54" s="30">
        <v>1</v>
      </c>
      <c r="Z54" s="30">
        <v>0</v>
      </c>
      <c r="AA54" s="27">
        <v>0</v>
      </c>
    </row>
    <row r="55" spans="1:27">
      <c r="A55" s="17" t="s">
        <v>151</v>
      </c>
      <c r="B55" s="17" t="s">
        <v>70</v>
      </c>
      <c r="C55" s="37" t="s">
        <v>139</v>
      </c>
      <c r="D55" s="32">
        <v>8586</v>
      </c>
      <c r="E55" s="32">
        <v>10356</v>
      </c>
      <c r="F55" s="32">
        <v>7137</v>
      </c>
      <c r="G55" s="33">
        <v>20</v>
      </c>
      <c r="H55" s="33">
        <v>279</v>
      </c>
      <c r="I55" s="33">
        <v>143</v>
      </c>
      <c r="J55" s="33">
        <v>0</v>
      </c>
      <c r="K55" s="33">
        <v>27</v>
      </c>
      <c r="L55" s="33">
        <v>442</v>
      </c>
      <c r="M55" s="33">
        <v>469</v>
      </c>
      <c r="N55" s="28">
        <f t="shared" si="0"/>
        <v>2.6071842410196986</v>
      </c>
      <c r="O55" s="28">
        <f t="shared" si="1"/>
        <v>42.68057164928544</v>
      </c>
      <c r="P55" s="54">
        <v>10</v>
      </c>
      <c r="Q55" s="30">
        <v>16</v>
      </c>
      <c r="R55" s="30">
        <v>21</v>
      </c>
      <c r="S55" s="28">
        <f t="shared" si="2"/>
        <v>2.0278099652375432</v>
      </c>
      <c r="T55" s="30">
        <v>7</v>
      </c>
      <c r="U55" s="28">
        <f t="shared" si="3"/>
        <v>0.98080425949278405</v>
      </c>
      <c r="V55" s="30">
        <v>73</v>
      </c>
      <c r="W55" s="30">
        <v>0</v>
      </c>
      <c r="X55" s="30">
        <v>0</v>
      </c>
      <c r="Y55" s="30">
        <v>3</v>
      </c>
      <c r="Z55" s="30">
        <v>2</v>
      </c>
      <c r="AA55" s="27">
        <v>0</v>
      </c>
    </row>
    <row r="56" spans="1:27">
      <c r="A56" s="17" t="s">
        <v>152</v>
      </c>
      <c r="B56" s="17" t="s">
        <v>84</v>
      </c>
      <c r="C56" s="37" t="s">
        <v>134</v>
      </c>
      <c r="D56" s="32">
        <v>6864</v>
      </c>
      <c r="E56" s="32">
        <v>8295</v>
      </c>
      <c r="F56" s="32">
        <v>5809</v>
      </c>
      <c r="G56" s="33">
        <v>29</v>
      </c>
      <c r="H56" s="33">
        <v>101</v>
      </c>
      <c r="I56" s="33">
        <v>155</v>
      </c>
      <c r="J56" s="33">
        <v>1</v>
      </c>
      <c r="K56" s="33">
        <v>1</v>
      </c>
      <c r="L56" s="33">
        <v>286</v>
      </c>
      <c r="M56" s="33">
        <v>287</v>
      </c>
      <c r="N56" s="28">
        <f t="shared" si="0"/>
        <v>0.12055455093429777</v>
      </c>
      <c r="O56" s="28">
        <f t="shared" si="1"/>
        <v>34.478601567209161</v>
      </c>
      <c r="P56" s="54">
        <v>11</v>
      </c>
      <c r="Q56" s="30">
        <v>27</v>
      </c>
      <c r="R56" s="30">
        <v>31</v>
      </c>
      <c r="S56" s="28">
        <f t="shared" si="2"/>
        <v>3.7371910789632308</v>
      </c>
      <c r="T56" s="30">
        <v>5</v>
      </c>
      <c r="U56" s="28">
        <f t="shared" si="3"/>
        <v>0.86073334480977803</v>
      </c>
      <c r="V56" s="30">
        <v>78</v>
      </c>
      <c r="W56" s="30">
        <v>1</v>
      </c>
      <c r="X56" s="30">
        <v>5</v>
      </c>
      <c r="Y56" s="30">
        <v>16</v>
      </c>
      <c r="Z56" s="30">
        <v>0</v>
      </c>
      <c r="AA56" s="27">
        <v>0</v>
      </c>
    </row>
    <row r="57" spans="1:27">
      <c r="A57" s="17" t="s">
        <v>153</v>
      </c>
      <c r="B57" s="17" t="s">
        <v>76</v>
      </c>
      <c r="C57" s="37" t="s">
        <v>111</v>
      </c>
      <c r="D57" s="32">
        <v>9757</v>
      </c>
      <c r="E57" s="32">
        <v>12141</v>
      </c>
      <c r="F57" s="32">
        <v>8812</v>
      </c>
      <c r="G57" s="33">
        <v>0</v>
      </c>
      <c r="H57" s="33">
        <v>59</v>
      </c>
      <c r="I57" s="33">
        <v>140</v>
      </c>
      <c r="J57" s="33">
        <v>0</v>
      </c>
      <c r="K57" s="33">
        <v>29</v>
      </c>
      <c r="L57" s="33">
        <v>199</v>
      </c>
      <c r="M57" s="33">
        <v>228</v>
      </c>
      <c r="N57" s="28">
        <f t="shared" si="0"/>
        <v>2.3886006095049832</v>
      </c>
      <c r="O57" s="28">
        <f t="shared" si="1"/>
        <v>16.390742113499712</v>
      </c>
      <c r="P57" s="54">
        <v>0</v>
      </c>
      <c r="Q57" s="30">
        <v>9</v>
      </c>
      <c r="R57" s="30">
        <v>11</v>
      </c>
      <c r="S57" s="28">
        <f t="shared" si="2"/>
        <v>0.90602092084671781</v>
      </c>
      <c r="T57" s="30">
        <v>0</v>
      </c>
      <c r="U57" s="28">
        <f t="shared" si="3"/>
        <v>0</v>
      </c>
      <c r="V57" s="30">
        <v>190</v>
      </c>
      <c r="W57" s="30">
        <v>0</v>
      </c>
      <c r="X57" s="30">
        <v>2</v>
      </c>
      <c r="Y57" s="30">
        <v>1</v>
      </c>
      <c r="Z57" s="30">
        <v>2</v>
      </c>
      <c r="AA57" s="27">
        <v>0</v>
      </c>
    </row>
    <row r="58" spans="1:27">
      <c r="A58" s="17" t="s">
        <v>154</v>
      </c>
      <c r="B58" s="17" t="s">
        <v>76</v>
      </c>
      <c r="C58" s="37" t="s">
        <v>107</v>
      </c>
      <c r="D58" s="32">
        <v>3675</v>
      </c>
      <c r="E58" s="32">
        <v>4554</v>
      </c>
      <c r="F58" s="32">
        <v>3214</v>
      </c>
      <c r="G58" s="33">
        <v>1</v>
      </c>
      <c r="H58" s="33">
        <v>26</v>
      </c>
      <c r="I58" s="33">
        <v>66</v>
      </c>
      <c r="J58" s="33">
        <v>5</v>
      </c>
      <c r="K58" s="33">
        <v>32</v>
      </c>
      <c r="L58" s="33">
        <v>98</v>
      </c>
      <c r="M58" s="33">
        <v>130</v>
      </c>
      <c r="N58" s="28">
        <f t="shared" si="0"/>
        <v>7.0267896354852883</v>
      </c>
      <c r="O58" s="28">
        <f t="shared" si="1"/>
        <v>21.519543258673693</v>
      </c>
      <c r="P58" s="54">
        <v>0</v>
      </c>
      <c r="Q58" s="30">
        <v>2</v>
      </c>
      <c r="R58" s="30">
        <v>2</v>
      </c>
      <c r="S58" s="28">
        <f t="shared" si="2"/>
        <v>0.43917435221783052</v>
      </c>
      <c r="T58" s="30">
        <v>0</v>
      </c>
      <c r="U58" s="28">
        <f t="shared" si="3"/>
        <v>0</v>
      </c>
      <c r="V58" s="30">
        <v>50</v>
      </c>
      <c r="W58" s="30">
        <v>0</v>
      </c>
      <c r="X58" s="30">
        <v>1</v>
      </c>
      <c r="Y58" s="30">
        <v>3</v>
      </c>
      <c r="Z58" s="30">
        <v>1</v>
      </c>
      <c r="AA58" s="27">
        <v>2</v>
      </c>
    </row>
    <row r="59" spans="1:27">
      <c r="A59" s="17" t="s">
        <v>155</v>
      </c>
      <c r="B59" s="17" t="s">
        <v>76</v>
      </c>
      <c r="C59" s="37" t="s">
        <v>82</v>
      </c>
      <c r="D59" s="32">
        <v>1926</v>
      </c>
      <c r="E59" s="32">
        <v>2442</v>
      </c>
      <c r="F59" s="32">
        <v>1691</v>
      </c>
      <c r="G59" s="33">
        <v>1</v>
      </c>
      <c r="H59" s="33">
        <v>10</v>
      </c>
      <c r="I59" s="33">
        <v>16</v>
      </c>
      <c r="J59" s="33">
        <v>0</v>
      </c>
      <c r="K59" s="33">
        <v>8</v>
      </c>
      <c r="L59" s="33">
        <v>27</v>
      </c>
      <c r="M59" s="33">
        <v>35</v>
      </c>
      <c r="N59" s="28">
        <f t="shared" si="0"/>
        <v>3.276003276003276</v>
      </c>
      <c r="O59" s="28">
        <f t="shared" si="1"/>
        <v>11.056511056511056</v>
      </c>
      <c r="P59" s="54">
        <v>0</v>
      </c>
      <c r="Q59" s="30">
        <v>2</v>
      </c>
      <c r="R59" s="30">
        <v>2</v>
      </c>
      <c r="S59" s="28">
        <f t="shared" si="2"/>
        <v>0.819000819000819</v>
      </c>
      <c r="T59" s="30">
        <v>0</v>
      </c>
      <c r="U59" s="28">
        <f t="shared" si="3"/>
        <v>0</v>
      </c>
      <c r="V59" s="30">
        <v>82</v>
      </c>
      <c r="W59" s="30">
        <v>0</v>
      </c>
      <c r="X59" s="30">
        <v>0</v>
      </c>
      <c r="Y59" s="30">
        <v>0</v>
      </c>
      <c r="Z59" s="30">
        <v>0</v>
      </c>
      <c r="AA59" s="27">
        <v>0</v>
      </c>
    </row>
    <row r="60" spans="1:27">
      <c r="A60" s="17" t="s">
        <v>156</v>
      </c>
      <c r="B60" s="17" t="s">
        <v>84</v>
      </c>
      <c r="C60" s="37" t="s">
        <v>85</v>
      </c>
      <c r="D60" s="32">
        <v>2474</v>
      </c>
      <c r="E60" s="32">
        <v>2996</v>
      </c>
      <c r="F60" s="32">
        <v>2084</v>
      </c>
      <c r="G60" s="33">
        <v>2</v>
      </c>
      <c r="H60" s="33">
        <v>23</v>
      </c>
      <c r="I60" s="33">
        <v>83</v>
      </c>
      <c r="J60" s="33">
        <v>0</v>
      </c>
      <c r="K60" s="33">
        <v>1</v>
      </c>
      <c r="L60" s="33">
        <v>108</v>
      </c>
      <c r="M60" s="33">
        <v>109</v>
      </c>
      <c r="N60" s="28">
        <f t="shared" si="0"/>
        <v>0.33377837116154874</v>
      </c>
      <c r="O60" s="28">
        <f t="shared" si="1"/>
        <v>36.048064085447265</v>
      </c>
      <c r="P60" s="54">
        <v>1</v>
      </c>
      <c r="Q60" s="30">
        <v>3</v>
      </c>
      <c r="R60" s="30">
        <v>3</v>
      </c>
      <c r="S60" s="28">
        <f t="shared" si="2"/>
        <v>1.0013351134846462</v>
      </c>
      <c r="T60" s="30">
        <v>0</v>
      </c>
      <c r="U60" s="28">
        <f t="shared" si="3"/>
        <v>0</v>
      </c>
      <c r="V60" s="30">
        <v>168</v>
      </c>
      <c r="W60" s="30">
        <v>0</v>
      </c>
      <c r="X60" s="30">
        <v>0</v>
      </c>
      <c r="Y60" s="30">
        <v>2</v>
      </c>
      <c r="Z60" s="30">
        <v>1</v>
      </c>
      <c r="AA60" s="27">
        <v>0</v>
      </c>
    </row>
    <row r="61" spans="1:27">
      <c r="A61" s="17" t="s">
        <v>157</v>
      </c>
      <c r="B61" s="17" t="s">
        <v>76</v>
      </c>
      <c r="C61" s="37" t="s">
        <v>142</v>
      </c>
      <c r="D61" s="32">
        <v>4959</v>
      </c>
      <c r="E61" s="32">
        <v>6000</v>
      </c>
      <c r="F61" s="32">
        <v>4174</v>
      </c>
      <c r="G61" s="33">
        <v>6</v>
      </c>
      <c r="H61" s="33">
        <v>22</v>
      </c>
      <c r="I61" s="33">
        <v>141</v>
      </c>
      <c r="J61" s="33">
        <v>0</v>
      </c>
      <c r="K61" s="33">
        <v>34</v>
      </c>
      <c r="L61" s="33">
        <v>169</v>
      </c>
      <c r="M61" s="33">
        <v>203</v>
      </c>
      <c r="N61" s="28">
        <f t="shared" si="0"/>
        <v>5.666666666666667</v>
      </c>
      <c r="O61" s="28">
        <f t="shared" si="1"/>
        <v>28.166666666666668</v>
      </c>
      <c r="P61" s="54">
        <v>2</v>
      </c>
      <c r="Q61" s="30">
        <v>1</v>
      </c>
      <c r="R61" s="30">
        <v>1</v>
      </c>
      <c r="S61" s="28">
        <f t="shared" si="2"/>
        <v>0.16666666666666666</v>
      </c>
      <c r="T61" s="30">
        <v>1</v>
      </c>
      <c r="U61" s="28">
        <f t="shared" si="3"/>
        <v>0.23957834211787254</v>
      </c>
      <c r="V61" s="30">
        <v>84</v>
      </c>
      <c r="W61" s="30">
        <v>0</v>
      </c>
      <c r="X61" s="30">
        <v>0</v>
      </c>
      <c r="Y61" s="30">
        <v>0</v>
      </c>
      <c r="Z61" s="30">
        <v>2</v>
      </c>
      <c r="AA61" s="27">
        <v>5</v>
      </c>
    </row>
    <row r="62" spans="1:27">
      <c r="A62" s="17" t="s">
        <v>158</v>
      </c>
      <c r="B62" s="17" t="s">
        <v>73</v>
      </c>
      <c r="C62" s="37" t="s">
        <v>159</v>
      </c>
      <c r="D62" s="32">
        <v>143574</v>
      </c>
      <c r="E62" s="32">
        <v>170143</v>
      </c>
      <c r="F62" s="32">
        <v>112937</v>
      </c>
      <c r="G62" s="33">
        <v>327</v>
      </c>
      <c r="H62" s="33">
        <v>1099</v>
      </c>
      <c r="I62" s="33">
        <v>1339</v>
      </c>
      <c r="J62" s="33">
        <v>2</v>
      </c>
      <c r="K62" s="33">
        <v>6</v>
      </c>
      <c r="L62" s="33">
        <v>2767</v>
      </c>
      <c r="M62" s="33">
        <v>2773</v>
      </c>
      <c r="N62" s="28">
        <f t="shared" si="0"/>
        <v>3.5264454018090668E-2</v>
      </c>
      <c r="O62" s="28">
        <f t="shared" si="1"/>
        <v>16.262790711342809</v>
      </c>
      <c r="P62" s="54">
        <v>65</v>
      </c>
      <c r="Q62" s="30">
        <v>275</v>
      </c>
      <c r="R62" s="30">
        <v>414</v>
      </c>
      <c r="S62" s="28">
        <f t="shared" si="2"/>
        <v>2.4332473272482558</v>
      </c>
      <c r="T62" s="30">
        <v>2</v>
      </c>
      <c r="U62" s="28">
        <f t="shared" si="3"/>
        <v>1.7708988196959367E-2</v>
      </c>
      <c r="V62" s="30">
        <v>715</v>
      </c>
      <c r="W62" s="30">
        <v>15</v>
      </c>
      <c r="X62" s="30">
        <v>24</v>
      </c>
      <c r="Y62" s="30">
        <v>22</v>
      </c>
      <c r="Z62" s="30">
        <v>10</v>
      </c>
      <c r="AA62" s="27">
        <v>1</v>
      </c>
    </row>
    <row r="63" spans="1:27">
      <c r="A63" s="17" t="s">
        <v>160</v>
      </c>
      <c r="B63" s="17" t="s">
        <v>76</v>
      </c>
      <c r="C63" s="37" t="s">
        <v>82</v>
      </c>
      <c r="D63" s="32">
        <v>1529</v>
      </c>
      <c r="E63" s="32">
        <v>1841</v>
      </c>
      <c r="F63" s="32">
        <v>1252</v>
      </c>
      <c r="G63" s="33">
        <v>1</v>
      </c>
      <c r="H63" s="33">
        <v>6</v>
      </c>
      <c r="I63" s="33">
        <v>14</v>
      </c>
      <c r="J63" s="33">
        <v>0</v>
      </c>
      <c r="K63" s="33">
        <v>4</v>
      </c>
      <c r="L63" s="33">
        <v>21</v>
      </c>
      <c r="M63" s="33">
        <v>25</v>
      </c>
      <c r="N63" s="28">
        <f t="shared" si="0"/>
        <v>2.1727322107550244</v>
      </c>
      <c r="O63" s="28">
        <f t="shared" si="1"/>
        <v>11.406844106463879</v>
      </c>
      <c r="P63" s="54">
        <v>0</v>
      </c>
      <c r="Q63" s="30">
        <v>1</v>
      </c>
      <c r="R63" s="30">
        <v>1</v>
      </c>
      <c r="S63" s="28">
        <f t="shared" si="2"/>
        <v>0.54318305268875611</v>
      </c>
      <c r="T63" s="30">
        <v>0</v>
      </c>
      <c r="U63" s="28">
        <f t="shared" si="3"/>
        <v>0</v>
      </c>
      <c r="V63" s="30">
        <v>33</v>
      </c>
      <c r="W63" s="30">
        <v>0</v>
      </c>
      <c r="X63" s="30">
        <v>0</v>
      </c>
      <c r="Y63" s="30">
        <v>1</v>
      </c>
      <c r="Z63" s="30">
        <v>0</v>
      </c>
      <c r="AA63" s="27">
        <v>0</v>
      </c>
    </row>
    <row r="64" spans="1:27">
      <c r="A64" s="17" t="s">
        <v>161</v>
      </c>
      <c r="B64" s="17" t="s">
        <v>73</v>
      </c>
      <c r="C64" s="37" t="s">
        <v>96</v>
      </c>
      <c r="D64" s="32">
        <v>3228</v>
      </c>
      <c r="E64" s="32">
        <v>3947</v>
      </c>
      <c r="F64" s="32">
        <v>2722</v>
      </c>
      <c r="G64" s="33">
        <v>8</v>
      </c>
      <c r="H64" s="33">
        <v>39</v>
      </c>
      <c r="I64" s="33">
        <v>55</v>
      </c>
      <c r="J64" s="33">
        <v>0</v>
      </c>
      <c r="K64" s="33">
        <v>4</v>
      </c>
      <c r="L64" s="33">
        <v>102</v>
      </c>
      <c r="M64" s="33">
        <v>106</v>
      </c>
      <c r="N64" s="28">
        <f t="shared" si="0"/>
        <v>1.0134279199391945</v>
      </c>
      <c r="O64" s="28">
        <f t="shared" si="1"/>
        <v>25.842411958449453</v>
      </c>
      <c r="P64" s="54">
        <v>1</v>
      </c>
      <c r="Q64" s="30">
        <v>3</v>
      </c>
      <c r="R64" s="30">
        <v>3</v>
      </c>
      <c r="S64" s="28">
        <f t="shared" si="2"/>
        <v>0.76007093995439579</v>
      </c>
      <c r="T64" s="30">
        <v>1</v>
      </c>
      <c r="U64" s="28">
        <f t="shared" si="3"/>
        <v>0.36737692872887578</v>
      </c>
      <c r="V64" s="30">
        <v>49</v>
      </c>
      <c r="W64" s="30">
        <v>4</v>
      </c>
      <c r="X64" s="30">
        <v>2</v>
      </c>
      <c r="Y64" s="30">
        <v>7</v>
      </c>
      <c r="Z64" s="30">
        <v>0</v>
      </c>
      <c r="AA64" s="27">
        <v>0</v>
      </c>
    </row>
    <row r="65" spans="1:27">
      <c r="A65" s="17" t="s">
        <v>162</v>
      </c>
      <c r="B65" s="17" t="s">
        <v>73</v>
      </c>
      <c r="C65" s="37" t="s">
        <v>96</v>
      </c>
      <c r="D65" s="32">
        <v>11047</v>
      </c>
      <c r="E65" s="32">
        <v>13511</v>
      </c>
      <c r="F65" s="32">
        <v>9404</v>
      </c>
      <c r="G65" s="33">
        <v>10</v>
      </c>
      <c r="H65" s="33">
        <v>158</v>
      </c>
      <c r="I65" s="33">
        <v>150</v>
      </c>
      <c r="J65" s="33">
        <v>0</v>
      </c>
      <c r="K65" s="33">
        <v>17</v>
      </c>
      <c r="L65" s="33">
        <v>318</v>
      </c>
      <c r="M65" s="33">
        <v>335</v>
      </c>
      <c r="N65" s="28">
        <f t="shared" si="0"/>
        <v>1.2582340315298646</v>
      </c>
      <c r="O65" s="28">
        <f t="shared" si="1"/>
        <v>23.536377766264525</v>
      </c>
      <c r="P65" s="54">
        <v>2</v>
      </c>
      <c r="Q65" s="30">
        <v>2</v>
      </c>
      <c r="R65" s="30">
        <v>2</v>
      </c>
      <c r="S65" s="28">
        <f t="shared" si="2"/>
        <v>0.14802753312116054</v>
      </c>
      <c r="T65" s="30">
        <v>2</v>
      </c>
      <c r="U65" s="28">
        <f t="shared" si="3"/>
        <v>0.21267545725223311</v>
      </c>
      <c r="V65" s="30">
        <v>113</v>
      </c>
      <c r="W65" s="30">
        <v>0</v>
      </c>
      <c r="X65" s="30">
        <v>7</v>
      </c>
      <c r="Y65" s="30">
        <v>3</v>
      </c>
      <c r="Z65" s="30">
        <v>0</v>
      </c>
      <c r="AA65" s="27">
        <v>0</v>
      </c>
    </row>
    <row r="66" spans="1:27">
      <c r="A66" s="17" t="s">
        <v>163</v>
      </c>
      <c r="B66" s="17" t="s">
        <v>84</v>
      </c>
      <c r="C66" s="37" t="s">
        <v>125</v>
      </c>
      <c r="D66" s="32">
        <v>10884</v>
      </c>
      <c r="E66" s="32">
        <v>13269</v>
      </c>
      <c r="F66" s="32">
        <v>9152</v>
      </c>
      <c r="G66" s="33">
        <v>20</v>
      </c>
      <c r="H66" s="33">
        <v>35</v>
      </c>
      <c r="I66" s="33">
        <v>59</v>
      </c>
      <c r="J66" s="33">
        <v>0</v>
      </c>
      <c r="K66" s="33">
        <v>15</v>
      </c>
      <c r="L66" s="33">
        <v>114</v>
      </c>
      <c r="M66" s="33">
        <v>129</v>
      </c>
      <c r="N66" s="28">
        <f t="shared" si="0"/>
        <v>1.13045444268596</v>
      </c>
      <c r="O66" s="28">
        <f t="shared" si="1"/>
        <v>8.5914537644132931</v>
      </c>
      <c r="P66" s="54">
        <v>2</v>
      </c>
      <c r="Q66" s="30">
        <v>15</v>
      </c>
      <c r="R66" s="30">
        <v>19</v>
      </c>
      <c r="S66" s="28">
        <f t="shared" si="2"/>
        <v>1.4319089607355491</v>
      </c>
      <c r="T66" s="30">
        <v>4</v>
      </c>
      <c r="U66" s="28">
        <f t="shared" si="3"/>
        <v>0.43706293706293708</v>
      </c>
      <c r="V66" s="30">
        <v>213</v>
      </c>
      <c r="W66" s="30">
        <v>2</v>
      </c>
      <c r="X66" s="30">
        <v>0</v>
      </c>
      <c r="Y66" s="30">
        <v>2</v>
      </c>
      <c r="Z66" s="30">
        <v>2</v>
      </c>
      <c r="AA66" s="27">
        <v>0</v>
      </c>
    </row>
    <row r="67" spans="1:27">
      <c r="A67" s="17" t="s">
        <v>164</v>
      </c>
      <c r="B67" s="17" t="s">
        <v>84</v>
      </c>
      <c r="C67" s="37" t="s">
        <v>165</v>
      </c>
      <c r="D67" s="32">
        <v>23351</v>
      </c>
      <c r="E67" s="32">
        <v>28170</v>
      </c>
      <c r="F67" s="32">
        <v>19244</v>
      </c>
      <c r="G67" s="33">
        <v>27</v>
      </c>
      <c r="H67" s="33">
        <v>256</v>
      </c>
      <c r="I67" s="33">
        <v>375</v>
      </c>
      <c r="J67" s="33">
        <v>1</v>
      </c>
      <c r="K67" s="33">
        <v>12</v>
      </c>
      <c r="L67" s="33">
        <v>659</v>
      </c>
      <c r="M67" s="33">
        <v>671</v>
      </c>
      <c r="N67" s="28">
        <f t="shared" si="0"/>
        <v>0.4259850905218317</v>
      </c>
      <c r="O67" s="28">
        <f t="shared" si="1"/>
        <v>23.393681221157259</v>
      </c>
      <c r="P67" s="54">
        <v>6</v>
      </c>
      <c r="Q67" s="30">
        <v>48</v>
      </c>
      <c r="R67" s="30">
        <v>63</v>
      </c>
      <c r="S67" s="28">
        <f t="shared" si="2"/>
        <v>2.2364217252396168</v>
      </c>
      <c r="T67" s="30">
        <v>7</v>
      </c>
      <c r="U67" s="28">
        <f t="shared" si="3"/>
        <v>0.363749740178757</v>
      </c>
      <c r="V67" s="30">
        <v>304</v>
      </c>
      <c r="W67" s="30">
        <v>12</v>
      </c>
      <c r="X67" s="30">
        <v>43</v>
      </c>
      <c r="Y67" s="30">
        <v>14</v>
      </c>
      <c r="Z67" s="30">
        <v>37</v>
      </c>
      <c r="AA67" s="27">
        <v>1</v>
      </c>
    </row>
    <row r="68" spans="1:27">
      <c r="A68" s="17" t="s">
        <v>166</v>
      </c>
      <c r="B68" s="17" t="s">
        <v>84</v>
      </c>
      <c r="C68" s="37" t="s">
        <v>87</v>
      </c>
      <c r="D68" s="32">
        <v>1956</v>
      </c>
      <c r="E68" s="32">
        <v>2337</v>
      </c>
      <c r="F68" s="32">
        <v>1676</v>
      </c>
      <c r="G68" s="33">
        <v>1</v>
      </c>
      <c r="H68" s="33">
        <v>5</v>
      </c>
      <c r="I68" s="33">
        <v>30</v>
      </c>
      <c r="J68" s="33">
        <v>0</v>
      </c>
      <c r="K68" s="33">
        <v>1</v>
      </c>
      <c r="L68" s="33">
        <v>36</v>
      </c>
      <c r="M68" s="33">
        <v>37</v>
      </c>
      <c r="N68" s="28">
        <f t="shared" ref="N68:N102" si="4">(K68/E68)*1000</f>
        <v>0.42789901583226359</v>
      </c>
      <c r="O68" s="28">
        <f t="shared" ref="O68:O102" si="5">(L68/E68)*1000</f>
        <v>15.404364569961489</v>
      </c>
      <c r="P68" s="54">
        <v>0</v>
      </c>
      <c r="Q68" s="30">
        <v>1</v>
      </c>
      <c r="R68" s="30">
        <v>1</v>
      </c>
      <c r="S68" s="28">
        <f t="shared" ref="S68:S103" si="6">(R68/E68)*1000</f>
        <v>0.42789901583226359</v>
      </c>
      <c r="T68" s="30">
        <v>0</v>
      </c>
      <c r="U68" s="28">
        <f t="shared" ref="U68:U103" si="7">(T68/F68)*1000</f>
        <v>0</v>
      </c>
      <c r="V68" s="30">
        <v>39</v>
      </c>
      <c r="W68" s="30">
        <v>0</v>
      </c>
      <c r="X68" s="30">
        <v>0</v>
      </c>
      <c r="Y68" s="30">
        <v>2</v>
      </c>
      <c r="Z68" s="30">
        <v>0</v>
      </c>
      <c r="AA68" s="27">
        <v>0</v>
      </c>
    </row>
    <row r="69" spans="1:27">
      <c r="A69" s="17" t="s">
        <v>167</v>
      </c>
      <c r="B69" s="17" t="s">
        <v>84</v>
      </c>
      <c r="C69" s="37" t="s">
        <v>121</v>
      </c>
      <c r="D69" s="32">
        <v>34356</v>
      </c>
      <c r="E69" s="32">
        <v>38597</v>
      </c>
      <c r="F69" s="32">
        <v>22085</v>
      </c>
      <c r="G69" s="33">
        <v>32</v>
      </c>
      <c r="H69" s="33">
        <v>203</v>
      </c>
      <c r="I69" s="33">
        <v>347</v>
      </c>
      <c r="J69" s="33">
        <v>0</v>
      </c>
      <c r="K69" s="33">
        <v>142</v>
      </c>
      <c r="L69" s="33">
        <v>582</v>
      </c>
      <c r="M69" s="33">
        <v>724</v>
      </c>
      <c r="N69" s="28">
        <f t="shared" si="4"/>
        <v>3.679042412622743</v>
      </c>
      <c r="O69" s="28">
        <f t="shared" si="5"/>
        <v>15.078892141876311</v>
      </c>
      <c r="P69" s="54">
        <v>4</v>
      </c>
      <c r="Q69" s="30">
        <v>36</v>
      </c>
      <c r="R69" s="30">
        <v>39</v>
      </c>
      <c r="S69" s="28">
        <f t="shared" si="6"/>
        <v>1.0104412260020208</v>
      </c>
      <c r="T69" s="30">
        <v>5</v>
      </c>
      <c r="U69" s="28">
        <f t="shared" si="7"/>
        <v>0.22639800769753224</v>
      </c>
      <c r="V69" s="30">
        <v>224</v>
      </c>
      <c r="W69" s="30">
        <v>27</v>
      </c>
      <c r="X69" s="30">
        <v>0</v>
      </c>
      <c r="Y69" s="30">
        <v>24</v>
      </c>
      <c r="Z69" s="30">
        <v>14</v>
      </c>
      <c r="AA69" s="27">
        <v>0</v>
      </c>
    </row>
    <row r="70" spans="1:27">
      <c r="A70" s="17" t="s">
        <v>168</v>
      </c>
      <c r="B70" s="17" t="s">
        <v>70</v>
      </c>
      <c r="C70" s="37" t="s">
        <v>71</v>
      </c>
      <c r="D70" s="32">
        <v>14995</v>
      </c>
      <c r="E70" s="32">
        <v>18759</v>
      </c>
      <c r="F70" s="32">
        <v>13478</v>
      </c>
      <c r="G70" s="33">
        <v>38</v>
      </c>
      <c r="H70" s="33">
        <v>104</v>
      </c>
      <c r="I70" s="33">
        <v>111</v>
      </c>
      <c r="J70" s="33">
        <v>1</v>
      </c>
      <c r="K70" s="33">
        <v>15</v>
      </c>
      <c r="L70" s="33">
        <v>254</v>
      </c>
      <c r="M70" s="33">
        <v>269</v>
      </c>
      <c r="N70" s="28">
        <f t="shared" si="4"/>
        <v>0.79961618423156888</v>
      </c>
      <c r="O70" s="28">
        <f t="shared" si="5"/>
        <v>13.540167386321233</v>
      </c>
      <c r="P70" s="54">
        <v>5</v>
      </c>
      <c r="Q70" s="30">
        <v>12</v>
      </c>
      <c r="R70" s="30">
        <v>18</v>
      </c>
      <c r="S70" s="28">
        <f t="shared" si="6"/>
        <v>0.9595394210778827</v>
      </c>
      <c r="T70" s="30">
        <v>0</v>
      </c>
      <c r="U70" s="28">
        <f t="shared" si="7"/>
        <v>0</v>
      </c>
      <c r="V70" s="30">
        <v>115</v>
      </c>
      <c r="W70" s="30">
        <v>0</v>
      </c>
      <c r="X70" s="30">
        <v>0</v>
      </c>
      <c r="Y70" s="30">
        <v>14</v>
      </c>
      <c r="Z70" s="30">
        <v>14</v>
      </c>
      <c r="AA70" s="27">
        <v>0</v>
      </c>
    </row>
    <row r="71" spans="1:27">
      <c r="A71" s="17" t="s">
        <v>169</v>
      </c>
      <c r="B71" s="17" t="s">
        <v>84</v>
      </c>
      <c r="C71" s="37" t="s">
        <v>101</v>
      </c>
      <c r="D71" s="32">
        <v>1089</v>
      </c>
      <c r="E71" s="32">
        <v>1325</v>
      </c>
      <c r="F71" s="32">
        <v>956</v>
      </c>
      <c r="G71" s="33">
        <v>0</v>
      </c>
      <c r="H71" s="33">
        <v>3</v>
      </c>
      <c r="I71" s="33">
        <v>7</v>
      </c>
      <c r="J71" s="33">
        <v>0</v>
      </c>
      <c r="K71" s="33">
        <v>4</v>
      </c>
      <c r="L71" s="33">
        <v>10</v>
      </c>
      <c r="M71" s="33">
        <v>14</v>
      </c>
      <c r="N71" s="28">
        <f t="shared" si="4"/>
        <v>3.0188679245283017</v>
      </c>
      <c r="O71" s="28">
        <f t="shared" si="5"/>
        <v>7.5471698113207548</v>
      </c>
      <c r="P71" s="54">
        <v>0</v>
      </c>
      <c r="Q71" s="30">
        <v>0</v>
      </c>
      <c r="R71" s="30">
        <v>0</v>
      </c>
      <c r="S71" s="28">
        <f t="shared" si="6"/>
        <v>0</v>
      </c>
      <c r="T71" s="30">
        <v>0</v>
      </c>
      <c r="U71" s="28">
        <f t="shared" si="7"/>
        <v>0</v>
      </c>
      <c r="V71" s="30">
        <v>169</v>
      </c>
      <c r="W71" s="30">
        <v>0</v>
      </c>
      <c r="X71" s="30">
        <v>0</v>
      </c>
      <c r="Y71" s="30">
        <v>0</v>
      </c>
      <c r="Z71" s="30">
        <v>0</v>
      </c>
      <c r="AA71" s="27">
        <v>0</v>
      </c>
    </row>
    <row r="72" spans="1:27">
      <c r="A72" s="17" t="s">
        <v>170</v>
      </c>
      <c r="B72" s="17" t="s">
        <v>84</v>
      </c>
      <c r="C72" s="37" t="s">
        <v>99</v>
      </c>
      <c r="D72" s="32">
        <v>5229</v>
      </c>
      <c r="E72" s="32">
        <v>6215</v>
      </c>
      <c r="F72" s="32">
        <v>4236</v>
      </c>
      <c r="G72" s="33">
        <v>20</v>
      </c>
      <c r="H72" s="33">
        <v>64</v>
      </c>
      <c r="I72" s="33">
        <v>87</v>
      </c>
      <c r="J72" s="33">
        <v>0</v>
      </c>
      <c r="K72" s="33">
        <v>18</v>
      </c>
      <c r="L72" s="33">
        <v>171</v>
      </c>
      <c r="M72" s="33">
        <v>189</v>
      </c>
      <c r="N72" s="28">
        <f t="shared" si="4"/>
        <v>2.8962188254223653</v>
      </c>
      <c r="O72" s="28">
        <f t="shared" si="5"/>
        <v>27.514078841512468</v>
      </c>
      <c r="P72" s="54">
        <v>5</v>
      </c>
      <c r="Q72" s="30">
        <v>11</v>
      </c>
      <c r="R72" s="30">
        <v>12</v>
      </c>
      <c r="S72" s="28">
        <f t="shared" si="6"/>
        <v>1.9308125502815769</v>
      </c>
      <c r="T72" s="30">
        <v>2</v>
      </c>
      <c r="U72" s="28">
        <f t="shared" si="7"/>
        <v>0.47214353163361666</v>
      </c>
      <c r="V72" s="30">
        <v>57</v>
      </c>
      <c r="W72" s="30">
        <v>0</v>
      </c>
      <c r="X72" s="30">
        <v>0</v>
      </c>
      <c r="Y72" s="30">
        <v>6</v>
      </c>
      <c r="Z72" s="30">
        <v>6</v>
      </c>
      <c r="AA72" s="27">
        <v>0</v>
      </c>
    </row>
    <row r="73" spans="1:27">
      <c r="A73" s="17" t="s">
        <v>171</v>
      </c>
      <c r="B73" s="17" t="s">
        <v>84</v>
      </c>
      <c r="C73" s="37" t="s">
        <v>165</v>
      </c>
      <c r="D73" s="32">
        <v>6771</v>
      </c>
      <c r="E73" s="32">
        <v>8199</v>
      </c>
      <c r="F73" s="32">
        <v>5675</v>
      </c>
      <c r="G73" s="33">
        <v>3</v>
      </c>
      <c r="H73" s="33">
        <v>32</v>
      </c>
      <c r="I73" s="33">
        <v>49</v>
      </c>
      <c r="J73" s="33">
        <v>0</v>
      </c>
      <c r="K73" s="33">
        <v>2</v>
      </c>
      <c r="L73" s="33">
        <v>84</v>
      </c>
      <c r="M73" s="33">
        <v>86</v>
      </c>
      <c r="N73" s="28">
        <f t="shared" si="4"/>
        <v>0.24393218685205514</v>
      </c>
      <c r="O73" s="28">
        <f t="shared" si="5"/>
        <v>10.245151847786316</v>
      </c>
      <c r="P73" s="54">
        <v>1</v>
      </c>
      <c r="Q73" s="30">
        <v>7</v>
      </c>
      <c r="R73" s="30">
        <v>8</v>
      </c>
      <c r="S73" s="28">
        <f t="shared" si="6"/>
        <v>0.97572874740822058</v>
      </c>
      <c r="T73" s="30">
        <v>0</v>
      </c>
      <c r="U73" s="28">
        <f t="shared" si="7"/>
        <v>0</v>
      </c>
      <c r="V73" s="30">
        <v>79</v>
      </c>
      <c r="W73" s="30">
        <v>1</v>
      </c>
      <c r="X73" s="30">
        <v>0</v>
      </c>
      <c r="Y73" s="30">
        <v>0</v>
      </c>
      <c r="Z73" s="30">
        <v>4</v>
      </c>
      <c r="AA73" s="27">
        <v>0</v>
      </c>
    </row>
    <row r="74" spans="1:27">
      <c r="A74" s="17" t="s">
        <v>172</v>
      </c>
      <c r="B74" s="17" t="s">
        <v>84</v>
      </c>
      <c r="C74" s="37" t="s">
        <v>99</v>
      </c>
      <c r="D74" s="32">
        <v>1403</v>
      </c>
      <c r="E74" s="32">
        <v>1653</v>
      </c>
      <c r="F74" s="32">
        <v>1129</v>
      </c>
      <c r="G74" s="33">
        <v>0</v>
      </c>
      <c r="H74" s="33">
        <v>26</v>
      </c>
      <c r="I74" s="33">
        <v>34</v>
      </c>
      <c r="J74" s="33">
        <v>0</v>
      </c>
      <c r="K74" s="33">
        <v>2</v>
      </c>
      <c r="L74" s="33">
        <v>60</v>
      </c>
      <c r="M74" s="33">
        <v>62</v>
      </c>
      <c r="N74" s="28">
        <f t="shared" si="4"/>
        <v>1.2099213551119179</v>
      </c>
      <c r="O74" s="28">
        <f t="shared" si="5"/>
        <v>36.297640653357533</v>
      </c>
      <c r="P74" s="54">
        <v>0</v>
      </c>
      <c r="Q74" s="30">
        <v>2</v>
      </c>
      <c r="R74" s="30">
        <v>2</v>
      </c>
      <c r="S74" s="28">
        <f t="shared" si="6"/>
        <v>1.2099213551119179</v>
      </c>
      <c r="T74" s="30">
        <v>0</v>
      </c>
      <c r="U74" s="28">
        <f t="shared" si="7"/>
        <v>0</v>
      </c>
      <c r="V74" s="30">
        <v>30</v>
      </c>
      <c r="W74" s="30">
        <v>0</v>
      </c>
      <c r="X74" s="30">
        <v>0</v>
      </c>
      <c r="Y74" s="30">
        <v>2</v>
      </c>
      <c r="Z74" s="30">
        <v>0</v>
      </c>
      <c r="AA74" s="27">
        <v>0</v>
      </c>
    </row>
    <row r="75" spans="1:27">
      <c r="A75" s="17" t="s">
        <v>173</v>
      </c>
      <c r="B75" s="17" t="s">
        <v>70</v>
      </c>
      <c r="C75" s="37" t="s">
        <v>103</v>
      </c>
      <c r="D75" s="32">
        <v>4482</v>
      </c>
      <c r="E75" s="32">
        <v>5396</v>
      </c>
      <c r="F75" s="32">
        <v>3762</v>
      </c>
      <c r="G75" s="33">
        <v>0</v>
      </c>
      <c r="H75" s="33">
        <v>34</v>
      </c>
      <c r="I75" s="33">
        <v>52</v>
      </c>
      <c r="J75" s="33">
        <v>0</v>
      </c>
      <c r="K75" s="33">
        <v>31</v>
      </c>
      <c r="L75" s="33">
        <v>86</v>
      </c>
      <c r="M75" s="33">
        <v>117</v>
      </c>
      <c r="N75" s="28">
        <f t="shared" si="4"/>
        <v>5.7449962935507788</v>
      </c>
      <c r="O75" s="28">
        <f t="shared" si="5"/>
        <v>15.937731653076353</v>
      </c>
      <c r="P75" s="54">
        <v>1</v>
      </c>
      <c r="Q75" s="30">
        <v>11</v>
      </c>
      <c r="R75" s="30">
        <v>13</v>
      </c>
      <c r="S75" s="28">
        <f t="shared" si="6"/>
        <v>2.4091919940696815</v>
      </c>
      <c r="T75" s="30">
        <v>1</v>
      </c>
      <c r="U75" s="28">
        <f t="shared" si="7"/>
        <v>0.26581605528973951</v>
      </c>
      <c r="V75" s="30">
        <v>32</v>
      </c>
      <c r="W75" s="30">
        <v>0</v>
      </c>
      <c r="X75" s="30">
        <v>0</v>
      </c>
      <c r="Y75" s="30">
        <v>3</v>
      </c>
      <c r="Z75" s="30">
        <v>0</v>
      </c>
      <c r="AA75" s="27">
        <v>0</v>
      </c>
    </row>
    <row r="76" spans="1:27">
      <c r="A76" s="17" t="s">
        <v>174</v>
      </c>
      <c r="B76" s="17" t="s">
        <v>84</v>
      </c>
      <c r="C76" s="37" t="s">
        <v>101</v>
      </c>
      <c r="D76" s="32">
        <v>21663</v>
      </c>
      <c r="E76" s="32">
        <v>25689</v>
      </c>
      <c r="F76" s="32">
        <v>17252</v>
      </c>
      <c r="G76" s="33">
        <v>32</v>
      </c>
      <c r="H76" s="33">
        <v>225</v>
      </c>
      <c r="I76" s="33">
        <v>492</v>
      </c>
      <c r="J76" s="33">
        <v>1</v>
      </c>
      <c r="K76" s="33">
        <v>4</v>
      </c>
      <c r="L76" s="33">
        <v>750</v>
      </c>
      <c r="M76" s="33">
        <v>754</v>
      </c>
      <c r="N76" s="28">
        <f t="shared" si="4"/>
        <v>0.15570866908015105</v>
      </c>
      <c r="O76" s="28">
        <f t="shared" si="5"/>
        <v>29.195375452528321</v>
      </c>
      <c r="P76" s="54">
        <v>7</v>
      </c>
      <c r="Q76" s="30">
        <v>54</v>
      </c>
      <c r="R76" s="30">
        <v>68</v>
      </c>
      <c r="S76" s="28">
        <f t="shared" si="6"/>
        <v>2.6470473743625673</v>
      </c>
      <c r="T76" s="30">
        <v>12</v>
      </c>
      <c r="U76" s="28">
        <f t="shared" si="7"/>
        <v>0.69557152793878962</v>
      </c>
      <c r="V76" s="30">
        <v>193</v>
      </c>
      <c r="W76" s="30">
        <v>0</v>
      </c>
      <c r="X76" s="30">
        <v>0</v>
      </c>
      <c r="Y76" s="30">
        <v>13</v>
      </c>
      <c r="Z76" s="30">
        <v>4</v>
      </c>
      <c r="AA76" s="27">
        <v>0</v>
      </c>
    </row>
    <row r="77" spans="1:27">
      <c r="A77" s="17" t="s">
        <v>175</v>
      </c>
      <c r="B77" s="17" t="s">
        <v>76</v>
      </c>
      <c r="C77" s="37" t="s">
        <v>142</v>
      </c>
      <c r="D77" s="32">
        <v>1664</v>
      </c>
      <c r="E77" s="32">
        <v>2074</v>
      </c>
      <c r="F77" s="32">
        <v>1525</v>
      </c>
      <c r="G77" s="33">
        <v>0</v>
      </c>
      <c r="H77" s="33">
        <v>11</v>
      </c>
      <c r="I77" s="33">
        <v>34</v>
      </c>
      <c r="J77" s="33">
        <v>3</v>
      </c>
      <c r="K77" s="33">
        <v>8</v>
      </c>
      <c r="L77" s="33">
        <v>48</v>
      </c>
      <c r="M77" s="33">
        <v>56</v>
      </c>
      <c r="N77" s="28">
        <f t="shared" si="4"/>
        <v>3.857280617164899</v>
      </c>
      <c r="O77" s="28">
        <f t="shared" si="5"/>
        <v>23.143683702989396</v>
      </c>
      <c r="P77" s="54">
        <v>0</v>
      </c>
      <c r="Q77" s="30">
        <v>1</v>
      </c>
      <c r="R77" s="30">
        <v>1</v>
      </c>
      <c r="S77" s="28">
        <f t="shared" si="6"/>
        <v>0.48216007714561238</v>
      </c>
      <c r="T77" s="30">
        <v>0</v>
      </c>
      <c r="U77" s="28">
        <f t="shared" si="7"/>
        <v>0</v>
      </c>
      <c r="V77" s="30">
        <v>24</v>
      </c>
      <c r="W77" s="30">
        <v>0</v>
      </c>
      <c r="X77" s="30">
        <v>0</v>
      </c>
      <c r="Y77" s="30">
        <v>1</v>
      </c>
      <c r="Z77" s="30">
        <v>0</v>
      </c>
      <c r="AA77" s="27">
        <v>3</v>
      </c>
    </row>
    <row r="78" spans="1:27">
      <c r="A78" s="17" t="s">
        <v>176</v>
      </c>
      <c r="B78" s="17" t="s">
        <v>73</v>
      </c>
      <c r="C78" s="37" t="s">
        <v>96</v>
      </c>
      <c r="D78" s="32">
        <v>17554</v>
      </c>
      <c r="E78" s="32">
        <v>21435</v>
      </c>
      <c r="F78" s="32">
        <v>14974</v>
      </c>
      <c r="G78" s="33">
        <v>21</v>
      </c>
      <c r="H78" s="33">
        <v>89</v>
      </c>
      <c r="I78" s="33">
        <v>205</v>
      </c>
      <c r="J78" s="33">
        <v>0</v>
      </c>
      <c r="K78" s="33">
        <v>15</v>
      </c>
      <c r="L78" s="33">
        <v>315</v>
      </c>
      <c r="M78" s="33">
        <v>330</v>
      </c>
      <c r="N78" s="28">
        <f t="shared" si="4"/>
        <v>0.69979006298110558</v>
      </c>
      <c r="O78" s="28">
        <f t="shared" si="5"/>
        <v>14.695591322603219</v>
      </c>
      <c r="P78" s="54">
        <v>6</v>
      </c>
      <c r="Q78" s="30">
        <v>13</v>
      </c>
      <c r="R78" s="30">
        <v>16</v>
      </c>
      <c r="S78" s="28">
        <f t="shared" si="6"/>
        <v>0.74644273384651272</v>
      </c>
      <c r="T78" s="30">
        <v>2</v>
      </c>
      <c r="U78" s="28">
        <f t="shared" si="7"/>
        <v>0.13356484573260316</v>
      </c>
      <c r="V78" s="30">
        <v>227</v>
      </c>
      <c r="W78" s="30">
        <v>0</v>
      </c>
      <c r="X78" s="30">
        <v>6</v>
      </c>
      <c r="Y78" s="30">
        <v>5</v>
      </c>
      <c r="Z78" s="30">
        <v>4</v>
      </c>
      <c r="AA78" s="27">
        <v>0</v>
      </c>
    </row>
    <row r="79" spans="1:27">
      <c r="A79" s="17" t="s">
        <v>177</v>
      </c>
      <c r="B79" s="17" t="s">
        <v>73</v>
      </c>
      <c r="C79" s="37" t="s">
        <v>79</v>
      </c>
      <c r="D79" s="32">
        <v>5272</v>
      </c>
      <c r="E79" s="32">
        <v>6432</v>
      </c>
      <c r="F79" s="32">
        <v>4515</v>
      </c>
      <c r="G79" s="33">
        <v>22</v>
      </c>
      <c r="H79" s="33">
        <v>90</v>
      </c>
      <c r="I79" s="33">
        <v>144</v>
      </c>
      <c r="J79" s="33">
        <v>0</v>
      </c>
      <c r="K79" s="33">
        <v>5</v>
      </c>
      <c r="L79" s="33">
        <v>256</v>
      </c>
      <c r="M79" s="33">
        <v>261</v>
      </c>
      <c r="N79" s="28">
        <f t="shared" si="4"/>
        <v>0.77736318407960203</v>
      </c>
      <c r="O79" s="28">
        <f t="shared" si="5"/>
        <v>39.800995024875618</v>
      </c>
      <c r="P79" s="54">
        <v>4</v>
      </c>
      <c r="Q79" s="30">
        <v>12</v>
      </c>
      <c r="R79" s="30">
        <v>14</v>
      </c>
      <c r="S79" s="28">
        <f t="shared" si="6"/>
        <v>2.1766169154228856</v>
      </c>
      <c r="T79" s="30">
        <v>0</v>
      </c>
      <c r="U79" s="28">
        <f t="shared" si="7"/>
        <v>0</v>
      </c>
      <c r="V79" s="30">
        <v>115</v>
      </c>
      <c r="W79" s="30">
        <v>13</v>
      </c>
      <c r="X79" s="30">
        <v>0</v>
      </c>
      <c r="Y79" s="30">
        <v>7</v>
      </c>
      <c r="Z79" s="30">
        <v>2</v>
      </c>
      <c r="AA79" s="27">
        <v>0</v>
      </c>
    </row>
    <row r="80" spans="1:27">
      <c r="A80" s="17" t="s">
        <v>178</v>
      </c>
      <c r="B80" s="17" t="s">
        <v>70</v>
      </c>
      <c r="C80" s="37" t="s">
        <v>145</v>
      </c>
      <c r="D80" s="32">
        <v>13605</v>
      </c>
      <c r="E80" s="32">
        <v>16527</v>
      </c>
      <c r="F80" s="32">
        <v>11649</v>
      </c>
      <c r="G80" s="33">
        <v>56</v>
      </c>
      <c r="H80" s="33">
        <v>76</v>
      </c>
      <c r="I80" s="33">
        <v>175</v>
      </c>
      <c r="J80" s="33">
        <v>1</v>
      </c>
      <c r="K80" s="33">
        <v>22</v>
      </c>
      <c r="L80" s="33">
        <v>308</v>
      </c>
      <c r="M80" s="33">
        <v>330</v>
      </c>
      <c r="N80" s="28">
        <f t="shared" si="4"/>
        <v>1.3311550795667695</v>
      </c>
      <c r="O80" s="28">
        <f t="shared" si="5"/>
        <v>18.636171113934775</v>
      </c>
      <c r="P80" s="54">
        <v>3</v>
      </c>
      <c r="Q80" s="30">
        <v>32</v>
      </c>
      <c r="R80" s="30">
        <v>36</v>
      </c>
      <c r="S80" s="28">
        <f t="shared" si="6"/>
        <v>2.1782537665638046</v>
      </c>
      <c r="T80" s="30">
        <v>2</v>
      </c>
      <c r="U80" s="28">
        <f t="shared" si="7"/>
        <v>0.17168855695767876</v>
      </c>
      <c r="V80" s="30">
        <v>285</v>
      </c>
      <c r="W80" s="30">
        <v>0</v>
      </c>
      <c r="X80" s="30">
        <v>0</v>
      </c>
      <c r="Y80" s="30">
        <v>13</v>
      </c>
      <c r="Z80" s="30">
        <v>1</v>
      </c>
      <c r="AA80" s="27">
        <v>0</v>
      </c>
    </row>
    <row r="81" spans="1:27">
      <c r="A81" s="17" t="s">
        <v>179</v>
      </c>
      <c r="B81" s="17" t="s">
        <v>73</v>
      </c>
      <c r="C81" s="37" t="s">
        <v>180</v>
      </c>
      <c r="D81" s="32">
        <v>9937</v>
      </c>
      <c r="E81" s="32">
        <v>12175</v>
      </c>
      <c r="F81" s="32">
        <v>8513</v>
      </c>
      <c r="G81" s="33">
        <v>31</v>
      </c>
      <c r="H81" s="33">
        <v>48</v>
      </c>
      <c r="I81" s="33">
        <v>224</v>
      </c>
      <c r="J81" s="33">
        <v>0</v>
      </c>
      <c r="K81" s="33">
        <v>44</v>
      </c>
      <c r="L81" s="33">
        <v>303</v>
      </c>
      <c r="M81" s="33">
        <v>347</v>
      </c>
      <c r="N81" s="28">
        <f t="shared" si="4"/>
        <v>3.6139630390143735</v>
      </c>
      <c r="O81" s="28">
        <f t="shared" si="5"/>
        <v>24.887063655030801</v>
      </c>
      <c r="P81" s="54">
        <v>4</v>
      </c>
      <c r="Q81" s="30">
        <v>20</v>
      </c>
      <c r="R81" s="30">
        <v>21</v>
      </c>
      <c r="S81" s="28">
        <f t="shared" si="6"/>
        <v>1.7248459958932238</v>
      </c>
      <c r="T81" s="30">
        <v>2</v>
      </c>
      <c r="U81" s="28">
        <f t="shared" si="7"/>
        <v>0.23493480559144839</v>
      </c>
      <c r="V81" s="30">
        <v>252</v>
      </c>
      <c r="W81" s="30">
        <v>0</v>
      </c>
      <c r="X81" s="30">
        <v>14</v>
      </c>
      <c r="Y81" s="30">
        <v>24</v>
      </c>
      <c r="Z81" s="30">
        <v>1</v>
      </c>
      <c r="AA81" s="27">
        <v>0</v>
      </c>
    </row>
    <row r="82" spans="1:27">
      <c r="A82" s="17" t="s">
        <v>181</v>
      </c>
      <c r="B82" s="17" t="s">
        <v>73</v>
      </c>
      <c r="C82" s="37" t="s">
        <v>96</v>
      </c>
      <c r="D82" s="32">
        <v>18390</v>
      </c>
      <c r="E82" s="32">
        <v>22456</v>
      </c>
      <c r="F82" s="32">
        <v>15938</v>
      </c>
      <c r="G82" s="33">
        <v>7</v>
      </c>
      <c r="H82" s="33">
        <v>89</v>
      </c>
      <c r="I82" s="33">
        <v>130</v>
      </c>
      <c r="J82" s="33">
        <v>1</v>
      </c>
      <c r="K82" s="33">
        <v>6</v>
      </c>
      <c r="L82" s="33">
        <v>227</v>
      </c>
      <c r="M82" s="33">
        <v>233</v>
      </c>
      <c r="N82" s="28">
        <f t="shared" si="4"/>
        <v>0.26718916993231207</v>
      </c>
      <c r="O82" s="28">
        <f t="shared" si="5"/>
        <v>10.108656929105807</v>
      </c>
      <c r="P82" s="54">
        <v>1</v>
      </c>
      <c r="Q82" s="30">
        <v>10</v>
      </c>
      <c r="R82" s="30">
        <v>10</v>
      </c>
      <c r="S82" s="28">
        <f t="shared" si="6"/>
        <v>0.44531528322052011</v>
      </c>
      <c r="T82" s="30">
        <v>1</v>
      </c>
      <c r="U82" s="28">
        <f t="shared" si="7"/>
        <v>6.2743129627305813E-2</v>
      </c>
      <c r="V82" s="30">
        <v>251</v>
      </c>
      <c r="W82" s="30">
        <v>0</v>
      </c>
      <c r="X82" s="30">
        <v>8</v>
      </c>
      <c r="Y82" s="30">
        <v>7</v>
      </c>
      <c r="Z82" s="30">
        <v>0</v>
      </c>
      <c r="AA82" s="27">
        <v>0</v>
      </c>
    </row>
    <row r="83" spans="1:27">
      <c r="A83" s="17" t="s">
        <v>182</v>
      </c>
      <c r="B83" s="17" t="s">
        <v>76</v>
      </c>
      <c r="C83" s="37" t="s">
        <v>142</v>
      </c>
      <c r="D83" s="32">
        <v>7284</v>
      </c>
      <c r="E83" s="32">
        <v>8816</v>
      </c>
      <c r="F83" s="32">
        <v>6125</v>
      </c>
      <c r="G83" s="33">
        <v>1</v>
      </c>
      <c r="H83" s="33">
        <v>25</v>
      </c>
      <c r="I83" s="33">
        <v>103</v>
      </c>
      <c r="J83" s="33">
        <v>0</v>
      </c>
      <c r="K83" s="33">
        <v>27</v>
      </c>
      <c r="L83" s="33">
        <v>129</v>
      </c>
      <c r="M83" s="33">
        <v>156</v>
      </c>
      <c r="N83" s="28">
        <f t="shared" si="4"/>
        <v>3.0626134301270418</v>
      </c>
      <c r="O83" s="28">
        <f t="shared" si="5"/>
        <v>14.632486388384756</v>
      </c>
      <c r="P83" s="54">
        <v>0</v>
      </c>
      <c r="Q83" s="30">
        <v>6</v>
      </c>
      <c r="R83" s="30">
        <v>7</v>
      </c>
      <c r="S83" s="28">
        <f t="shared" si="6"/>
        <v>0.79401088929219599</v>
      </c>
      <c r="T83" s="30">
        <v>0</v>
      </c>
      <c r="U83" s="28">
        <f t="shared" si="7"/>
        <v>0</v>
      </c>
      <c r="V83" s="30">
        <v>36</v>
      </c>
      <c r="W83" s="30">
        <v>0</v>
      </c>
      <c r="X83" s="30">
        <v>0</v>
      </c>
      <c r="Y83" s="30">
        <v>2</v>
      </c>
      <c r="Z83" s="30">
        <v>2</v>
      </c>
      <c r="AA83" s="27">
        <v>2</v>
      </c>
    </row>
    <row r="84" spans="1:27">
      <c r="A84" s="17" t="s">
        <v>183</v>
      </c>
      <c r="B84" s="17" t="s">
        <v>84</v>
      </c>
      <c r="C84" s="37" t="s">
        <v>121</v>
      </c>
      <c r="D84" s="32">
        <v>8044</v>
      </c>
      <c r="E84" s="32">
        <v>9729</v>
      </c>
      <c r="F84" s="32">
        <v>6650</v>
      </c>
      <c r="G84" s="33">
        <v>15</v>
      </c>
      <c r="H84" s="33">
        <v>45</v>
      </c>
      <c r="I84" s="33">
        <v>86</v>
      </c>
      <c r="J84" s="33">
        <v>1</v>
      </c>
      <c r="K84" s="33">
        <v>6</v>
      </c>
      <c r="L84" s="33">
        <v>147</v>
      </c>
      <c r="M84" s="33">
        <v>153</v>
      </c>
      <c r="N84" s="28">
        <f t="shared" si="4"/>
        <v>0.6167129201356768</v>
      </c>
      <c r="O84" s="28">
        <f t="shared" si="5"/>
        <v>15.109466543324082</v>
      </c>
      <c r="P84" s="54">
        <v>3</v>
      </c>
      <c r="Q84" s="30">
        <v>11</v>
      </c>
      <c r="R84" s="30">
        <v>12</v>
      </c>
      <c r="S84" s="28">
        <f t="shared" si="6"/>
        <v>1.2334258402713536</v>
      </c>
      <c r="T84" s="30">
        <v>0</v>
      </c>
      <c r="U84" s="28">
        <f t="shared" si="7"/>
        <v>0</v>
      </c>
      <c r="V84" s="30">
        <v>36</v>
      </c>
      <c r="W84" s="30">
        <v>0</v>
      </c>
      <c r="X84" s="30">
        <v>0</v>
      </c>
      <c r="Y84" s="30">
        <v>8</v>
      </c>
      <c r="Z84" s="30">
        <v>3</v>
      </c>
      <c r="AA84" s="27">
        <v>0</v>
      </c>
    </row>
    <row r="85" spans="1:27">
      <c r="A85" s="17" t="s">
        <v>184</v>
      </c>
      <c r="B85" s="17" t="s">
        <v>70</v>
      </c>
      <c r="C85" s="37" t="s">
        <v>145</v>
      </c>
      <c r="D85" s="32">
        <v>4451</v>
      </c>
      <c r="E85" s="32">
        <v>5320</v>
      </c>
      <c r="F85" s="32">
        <v>3638</v>
      </c>
      <c r="G85" s="33">
        <v>10</v>
      </c>
      <c r="H85" s="33">
        <v>30</v>
      </c>
      <c r="I85" s="33">
        <v>91</v>
      </c>
      <c r="J85" s="33">
        <v>0</v>
      </c>
      <c r="K85" s="33">
        <v>9</v>
      </c>
      <c r="L85" s="33">
        <v>131</v>
      </c>
      <c r="M85" s="33">
        <v>140</v>
      </c>
      <c r="N85" s="28">
        <f t="shared" si="4"/>
        <v>1.6917293233082706</v>
      </c>
      <c r="O85" s="28">
        <f t="shared" si="5"/>
        <v>24.624060150375939</v>
      </c>
      <c r="P85" s="54">
        <v>1</v>
      </c>
      <c r="Q85" s="30">
        <v>15</v>
      </c>
      <c r="R85" s="30">
        <v>16</v>
      </c>
      <c r="S85" s="28">
        <f t="shared" si="6"/>
        <v>3.0075187969924815</v>
      </c>
      <c r="T85" s="30">
        <v>0</v>
      </c>
      <c r="U85" s="28">
        <f t="shared" si="7"/>
        <v>0</v>
      </c>
      <c r="V85" s="30">
        <v>82</v>
      </c>
      <c r="W85" s="30">
        <v>1</v>
      </c>
      <c r="X85" s="30">
        <v>0</v>
      </c>
      <c r="Y85" s="30">
        <v>4</v>
      </c>
      <c r="Z85" s="30">
        <v>1</v>
      </c>
      <c r="AA85" s="27">
        <v>0</v>
      </c>
    </row>
    <row r="86" spans="1:27">
      <c r="A86" s="17" t="s">
        <v>185</v>
      </c>
      <c r="B86" s="17" t="s">
        <v>73</v>
      </c>
      <c r="C86" s="37" t="s">
        <v>79</v>
      </c>
      <c r="D86" s="32">
        <v>7201</v>
      </c>
      <c r="E86" s="32">
        <v>8734</v>
      </c>
      <c r="F86" s="32">
        <v>6098</v>
      </c>
      <c r="G86" s="33">
        <v>4</v>
      </c>
      <c r="H86" s="33">
        <v>41</v>
      </c>
      <c r="I86" s="33">
        <v>28</v>
      </c>
      <c r="J86" s="33">
        <v>0</v>
      </c>
      <c r="K86" s="33">
        <v>0</v>
      </c>
      <c r="L86" s="33">
        <v>73</v>
      </c>
      <c r="M86" s="33">
        <v>73</v>
      </c>
      <c r="N86" s="28">
        <f t="shared" si="4"/>
        <v>0</v>
      </c>
      <c r="O86" s="28">
        <f t="shared" si="5"/>
        <v>8.3581405999542024</v>
      </c>
      <c r="P86" s="54">
        <v>1</v>
      </c>
      <c r="Q86" s="30">
        <v>13</v>
      </c>
      <c r="R86" s="30">
        <v>13</v>
      </c>
      <c r="S86" s="28">
        <f t="shared" si="6"/>
        <v>1.4884359972521182</v>
      </c>
      <c r="T86" s="30">
        <v>1</v>
      </c>
      <c r="U86" s="28">
        <f t="shared" si="7"/>
        <v>0.16398819285011479</v>
      </c>
      <c r="V86" s="30">
        <v>145</v>
      </c>
      <c r="W86" s="30">
        <v>0</v>
      </c>
      <c r="X86" s="30">
        <v>0</v>
      </c>
      <c r="Y86" s="30">
        <v>0</v>
      </c>
      <c r="Z86" s="30">
        <v>2</v>
      </c>
      <c r="AA86" s="27">
        <v>0</v>
      </c>
    </row>
    <row r="87" spans="1:27">
      <c r="A87" s="17" t="s">
        <v>186</v>
      </c>
      <c r="B87" s="17" t="s">
        <v>73</v>
      </c>
      <c r="C87" s="37" t="s">
        <v>180</v>
      </c>
      <c r="D87" s="32">
        <v>4403</v>
      </c>
      <c r="E87" s="32">
        <v>5455</v>
      </c>
      <c r="F87" s="32">
        <v>3915</v>
      </c>
      <c r="G87" s="33">
        <v>4</v>
      </c>
      <c r="H87" s="33">
        <v>16</v>
      </c>
      <c r="I87" s="33">
        <v>63</v>
      </c>
      <c r="J87" s="33">
        <v>0</v>
      </c>
      <c r="K87" s="33">
        <v>11</v>
      </c>
      <c r="L87" s="33">
        <v>83</v>
      </c>
      <c r="M87" s="33">
        <v>94</v>
      </c>
      <c r="N87" s="28">
        <f t="shared" si="4"/>
        <v>2.0164986251145738</v>
      </c>
      <c r="O87" s="28">
        <f t="shared" si="5"/>
        <v>15.215398716773603</v>
      </c>
      <c r="P87" s="54">
        <v>0</v>
      </c>
      <c r="Q87" s="30">
        <v>6</v>
      </c>
      <c r="R87" s="30">
        <v>6</v>
      </c>
      <c r="S87" s="28">
        <f t="shared" si="6"/>
        <v>1.0999083409715857</v>
      </c>
      <c r="T87" s="30">
        <v>3</v>
      </c>
      <c r="U87" s="28">
        <f t="shared" si="7"/>
        <v>0.76628352490421459</v>
      </c>
      <c r="V87" s="30">
        <v>102</v>
      </c>
      <c r="W87" s="30">
        <v>0</v>
      </c>
      <c r="X87" s="30">
        <v>2</v>
      </c>
      <c r="Y87" s="30">
        <v>8</v>
      </c>
      <c r="Z87" s="30">
        <v>0</v>
      </c>
      <c r="AA87" s="27">
        <v>0</v>
      </c>
    </row>
    <row r="88" spans="1:27">
      <c r="A88" s="17" t="s">
        <v>187</v>
      </c>
      <c r="B88" s="17" t="s">
        <v>73</v>
      </c>
      <c r="C88" s="37" t="s">
        <v>180</v>
      </c>
      <c r="D88" s="32">
        <v>8419</v>
      </c>
      <c r="E88" s="32">
        <v>10210</v>
      </c>
      <c r="F88" s="32">
        <v>7161</v>
      </c>
      <c r="G88" s="33">
        <v>17</v>
      </c>
      <c r="H88" s="33">
        <v>46</v>
      </c>
      <c r="I88" s="33">
        <v>189</v>
      </c>
      <c r="J88" s="33">
        <v>1</v>
      </c>
      <c r="K88" s="33">
        <v>28</v>
      </c>
      <c r="L88" s="33">
        <v>253</v>
      </c>
      <c r="M88" s="33">
        <v>281</v>
      </c>
      <c r="N88" s="28">
        <f t="shared" si="4"/>
        <v>2.7424094025465231</v>
      </c>
      <c r="O88" s="28">
        <f t="shared" si="5"/>
        <v>24.779627815866796</v>
      </c>
      <c r="P88" s="54">
        <v>4</v>
      </c>
      <c r="Q88" s="30">
        <v>10</v>
      </c>
      <c r="R88" s="30">
        <v>12</v>
      </c>
      <c r="S88" s="28">
        <f t="shared" si="6"/>
        <v>1.1753183153770812</v>
      </c>
      <c r="T88" s="30">
        <v>2</v>
      </c>
      <c r="U88" s="28">
        <f t="shared" si="7"/>
        <v>0.27929060187124705</v>
      </c>
      <c r="V88" s="30">
        <v>184</v>
      </c>
      <c r="W88" s="30">
        <v>0</v>
      </c>
      <c r="X88" s="30">
        <v>8</v>
      </c>
      <c r="Y88" s="30">
        <v>10</v>
      </c>
      <c r="Z88" s="30">
        <v>0</v>
      </c>
      <c r="AA88" s="27">
        <v>0</v>
      </c>
    </row>
    <row r="89" spans="1:27">
      <c r="A89" s="17" t="s">
        <v>188</v>
      </c>
      <c r="B89" s="17" t="s">
        <v>76</v>
      </c>
      <c r="C89" s="37" t="s">
        <v>107</v>
      </c>
      <c r="D89" s="32">
        <v>1880</v>
      </c>
      <c r="E89" s="32">
        <v>2240</v>
      </c>
      <c r="F89" s="32">
        <v>1448</v>
      </c>
      <c r="G89" s="33">
        <v>0</v>
      </c>
      <c r="H89" s="33">
        <v>5</v>
      </c>
      <c r="I89" s="33">
        <v>19</v>
      </c>
      <c r="J89" s="33">
        <v>0</v>
      </c>
      <c r="K89" s="33">
        <v>19</v>
      </c>
      <c r="L89" s="33">
        <v>24</v>
      </c>
      <c r="M89" s="33">
        <v>43</v>
      </c>
      <c r="N89" s="28">
        <f t="shared" si="4"/>
        <v>8.4821428571428559</v>
      </c>
      <c r="O89" s="28">
        <f t="shared" si="5"/>
        <v>10.714285714285714</v>
      </c>
      <c r="P89" s="54">
        <v>0</v>
      </c>
      <c r="Q89" s="30">
        <v>2</v>
      </c>
      <c r="R89" s="30">
        <v>2</v>
      </c>
      <c r="S89" s="28">
        <f t="shared" si="6"/>
        <v>0.89285714285714279</v>
      </c>
      <c r="T89" s="30">
        <v>0</v>
      </c>
      <c r="U89" s="28">
        <f t="shared" si="7"/>
        <v>0</v>
      </c>
      <c r="V89" s="30">
        <v>20</v>
      </c>
      <c r="W89" s="30">
        <v>0</v>
      </c>
      <c r="X89" s="30">
        <v>2</v>
      </c>
      <c r="Y89" s="30">
        <v>1</v>
      </c>
      <c r="Z89" s="30">
        <v>0</v>
      </c>
      <c r="AA89" s="27">
        <v>0</v>
      </c>
    </row>
    <row r="90" spans="1:27">
      <c r="A90" s="17" t="s">
        <v>189</v>
      </c>
      <c r="B90" s="17" t="s">
        <v>76</v>
      </c>
      <c r="C90" s="37" t="s">
        <v>142</v>
      </c>
      <c r="D90" s="32">
        <v>2936</v>
      </c>
      <c r="E90" s="32">
        <v>3681</v>
      </c>
      <c r="F90" s="32">
        <v>2602</v>
      </c>
      <c r="G90" s="33">
        <v>3</v>
      </c>
      <c r="H90" s="33">
        <v>29</v>
      </c>
      <c r="I90" s="33">
        <v>56</v>
      </c>
      <c r="J90" s="33">
        <v>0</v>
      </c>
      <c r="K90" s="33">
        <v>17</v>
      </c>
      <c r="L90" s="33">
        <v>88</v>
      </c>
      <c r="M90" s="33">
        <v>105</v>
      </c>
      <c r="N90" s="28">
        <f t="shared" si="4"/>
        <v>4.6183102417821242</v>
      </c>
      <c r="O90" s="28">
        <f t="shared" si="5"/>
        <v>23.906547133930999</v>
      </c>
      <c r="P90" s="54">
        <v>0</v>
      </c>
      <c r="Q90" s="30">
        <v>3</v>
      </c>
      <c r="R90" s="30">
        <v>3</v>
      </c>
      <c r="S90" s="28">
        <f t="shared" si="6"/>
        <v>0.81499592502037488</v>
      </c>
      <c r="T90" s="30">
        <v>1</v>
      </c>
      <c r="U90" s="28">
        <f t="shared" si="7"/>
        <v>0.3843197540353574</v>
      </c>
      <c r="V90" s="30">
        <v>54</v>
      </c>
      <c r="W90" s="30">
        <v>0</v>
      </c>
      <c r="X90" s="30">
        <v>0</v>
      </c>
      <c r="Y90" s="30">
        <v>2</v>
      </c>
      <c r="Z90" s="30">
        <v>0</v>
      </c>
      <c r="AA90" s="27">
        <v>1</v>
      </c>
    </row>
    <row r="91" spans="1:27">
      <c r="A91" s="17" t="s">
        <v>190</v>
      </c>
      <c r="B91" s="17" t="s">
        <v>84</v>
      </c>
      <c r="C91" s="37" t="s">
        <v>85</v>
      </c>
      <c r="D91" s="32">
        <v>309</v>
      </c>
      <c r="E91" s="32">
        <v>357</v>
      </c>
      <c r="F91" s="32">
        <v>213</v>
      </c>
      <c r="G91" s="33">
        <v>0</v>
      </c>
      <c r="H91" s="33">
        <v>4</v>
      </c>
      <c r="I91" s="33">
        <v>4</v>
      </c>
      <c r="J91" s="33">
        <v>0</v>
      </c>
      <c r="K91" s="33">
        <v>1</v>
      </c>
      <c r="L91" s="33">
        <v>8</v>
      </c>
      <c r="M91" s="33">
        <v>9</v>
      </c>
      <c r="N91" s="28">
        <f t="shared" si="4"/>
        <v>2.8011204481792715</v>
      </c>
      <c r="O91" s="28">
        <f t="shared" si="5"/>
        <v>22.408963585434172</v>
      </c>
      <c r="P91" s="54">
        <v>0</v>
      </c>
      <c r="Q91" s="30">
        <v>1</v>
      </c>
      <c r="R91" s="30">
        <v>1</v>
      </c>
      <c r="S91" s="28">
        <f t="shared" si="6"/>
        <v>2.8011204481792715</v>
      </c>
      <c r="T91" s="30">
        <v>0</v>
      </c>
      <c r="U91" s="28">
        <f t="shared" si="7"/>
        <v>0</v>
      </c>
      <c r="V91" s="30">
        <v>79</v>
      </c>
      <c r="W91" s="30">
        <v>0</v>
      </c>
      <c r="X91" s="30">
        <v>0</v>
      </c>
      <c r="Y91" s="30">
        <v>2</v>
      </c>
      <c r="Z91" s="30">
        <v>1</v>
      </c>
      <c r="AA91" s="27">
        <v>0</v>
      </c>
    </row>
    <row r="92" spans="1:27">
      <c r="A92" s="17" t="s">
        <v>191</v>
      </c>
      <c r="B92" s="17" t="s">
        <v>73</v>
      </c>
      <c r="C92" s="37" t="s">
        <v>79</v>
      </c>
      <c r="D92" s="32">
        <v>31371</v>
      </c>
      <c r="E92" s="32">
        <v>39762</v>
      </c>
      <c r="F92" s="32">
        <v>29378</v>
      </c>
      <c r="G92" s="33">
        <v>26</v>
      </c>
      <c r="H92" s="33">
        <v>283</v>
      </c>
      <c r="I92" s="33">
        <v>402</v>
      </c>
      <c r="J92" s="33">
        <v>12</v>
      </c>
      <c r="K92" s="33">
        <v>14</v>
      </c>
      <c r="L92" s="33">
        <v>723</v>
      </c>
      <c r="M92" s="33">
        <v>737</v>
      </c>
      <c r="N92" s="28">
        <f t="shared" si="4"/>
        <v>0.35209496504199989</v>
      </c>
      <c r="O92" s="28">
        <f t="shared" si="5"/>
        <v>18.183189980383279</v>
      </c>
      <c r="P92" s="54">
        <v>8</v>
      </c>
      <c r="Q92" s="30">
        <v>33</v>
      </c>
      <c r="R92" s="30">
        <v>41</v>
      </c>
      <c r="S92" s="28">
        <f t="shared" si="6"/>
        <v>1.031135254765857</v>
      </c>
      <c r="T92" s="30">
        <v>5</v>
      </c>
      <c r="U92" s="28">
        <f t="shared" si="7"/>
        <v>0.17019538430117775</v>
      </c>
      <c r="V92" s="30">
        <v>186</v>
      </c>
      <c r="W92" s="30">
        <v>1</v>
      </c>
      <c r="X92" s="30">
        <v>11</v>
      </c>
      <c r="Y92" s="30">
        <v>11</v>
      </c>
      <c r="Z92" s="30">
        <v>5</v>
      </c>
      <c r="AA92" s="27">
        <v>0</v>
      </c>
    </row>
    <row r="93" spans="1:27">
      <c r="A93" s="17" t="s">
        <v>192</v>
      </c>
      <c r="B93" s="17" t="s">
        <v>70</v>
      </c>
      <c r="C93" s="37" t="s">
        <v>103</v>
      </c>
      <c r="D93" s="32">
        <v>5445</v>
      </c>
      <c r="E93" s="32">
        <v>6554</v>
      </c>
      <c r="F93" s="32">
        <v>4456</v>
      </c>
      <c r="G93" s="33">
        <v>14</v>
      </c>
      <c r="H93" s="33">
        <v>54</v>
      </c>
      <c r="I93" s="33">
        <v>88</v>
      </c>
      <c r="J93" s="33">
        <v>0</v>
      </c>
      <c r="K93" s="33">
        <v>14</v>
      </c>
      <c r="L93" s="33">
        <v>156</v>
      </c>
      <c r="M93" s="33">
        <v>170</v>
      </c>
      <c r="N93" s="28">
        <f t="shared" si="4"/>
        <v>2.1361000915471466</v>
      </c>
      <c r="O93" s="28">
        <f t="shared" si="5"/>
        <v>23.802258162953922</v>
      </c>
      <c r="P93" s="54">
        <v>3</v>
      </c>
      <c r="Q93" s="30">
        <v>18</v>
      </c>
      <c r="R93" s="30">
        <v>21</v>
      </c>
      <c r="S93" s="28">
        <f t="shared" si="6"/>
        <v>3.20415013732072</v>
      </c>
      <c r="T93" s="30">
        <v>0</v>
      </c>
      <c r="U93" s="28">
        <f t="shared" si="7"/>
        <v>0</v>
      </c>
      <c r="V93" s="30">
        <v>85</v>
      </c>
      <c r="W93" s="30">
        <v>0</v>
      </c>
      <c r="X93" s="30">
        <v>9</v>
      </c>
      <c r="Y93" s="30">
        <v>7</v>
      </c>
      <c r="Z93" s="30">
        <v>9</v>
      </c>
      <c r="AA93" s="27">
        <v>0</v>
      </c>
    </row>
    <row r="94" spans="1:27">
      <c r="A94" s="17" t="s">
        <v>193</v>
      </c>
      <c r="B94" s="17" t="s">
        <v>70</v>
      </c>
      <c r="C94" s="37" t="s">
        <v>194</v>
      </c>
      <c r="D94" s="32">
        <v>144508</v>
      </c>
      <c r="E94" s="32">
        <v>176983</v>
      </c>
      <c r="F94" s="32">
        <v>123883</v>
      </c>
      <c r="G94" s="33">
        <v>148</v>
      </c>
      <c r="H94" s="33">
        <v>914</v>
      </c>
      <c r="I94" s="33">
        <v>831</v>
      </c>
      <c r="J94" s="33">
        <v>2</v>
      </c>
      <c r="K94" s="33">
        <v>98</v>
      </c>
      <c r="L94" s="33">
        <v>1895</v>
      </c>
      <c r="M94" s="33">
        <v>1993</v>
      </c>
      <c r="N94" s="28">
        <f t="shared" si="4"/>
        <v>0.55372549905923174</v>
      </c>
      <c r="O94" s="28">
        <f t="shared" si="5"/>
        <v>10.707243068543306</v>
      </c>
      <c r="P94" s="54">
        <v>21</v>
      </c>
      <c r="Q94" s="30">
        <v>124</v>
      </c>
      <c r="R94" s="30">
        <v>166</v>
      </c>
      <c r="S94" s="28">
        <f t="shared" si="6"/>
        <v>0.93794319228400469</v>
      </c>
      <c r="T94" s="30">
        <v>5</v>
      </c>
      <c r="U94" s="28">
        <f t="shared" si="7"/>
        <v>4.0360662883527194E-2</v>
      </c>
      <c r="V94" s="30">
        <v>727</v>
      </c>
      <c r="W94" s="30">
        <v>9</v>
      </c>
      <c r="X94" s="30">
        <v>15</v>
      </c>
      <c r="Y94" s="30">
        <v>24</v>
      </c>
      <c r="Z94" s="30">
        <v>1</v>
      </c>
      <c r="AA94" s="27">
        <v>0</v>
      </c>
    </row>
    <row r="95" spans="1:27">
      <c r="A95" s="17" t="s">
        <v>195</v>
      </c>
      <c r="B95" s="17" t="s">
        <v>70</v>
      </c>
      <c r="C95" s="37" t="s">
        <v>103</v>
      </c>
      <c r="D95" s="32">
        <v>1977</v>
      </c>
      <c r="E95" s="32">
        <v>2360</v>
      </c>
      <c r="F95" s="32">
        <v>1697</v>
      </c>
      <c r="G95" s="33">
        <v>5</v>
      </c>
      <c r="H95" s="33">
        <v>5</v>
      </c>
      <c r="I95" s="33">
        <v>11</v>
      </c>
      <c r="J95" s="33">
        <v>0</v>
      </c>
      <c r="K95" s="33">
        <v>0</v>
      </c>
      <c r="L95" s="33">
        <v>21</v>
      </c>
      <c r="M95" s="33">
        <v>21</v>
      </c>
      <c r="N95" s="28">
        <f t="shared" si="4"/>
        <v>0</v>
      </c>
      <c r="O95" s="28">
        <f t="shared" si="5"/>
        <v>8.898305084745763</v>
      </c>
      <c r="P95" s="54">
        <v>1</v>
      </c>
      <c r="Q95" s="30">
        <v>1</v>
      </c>
      <c r="R95" s="30">
        <v>1</v>
      </c>
      <c r="S95" s="28">
        <f t="shared" si="6"/>
        <v>0.42372881355932202</v>
      </c>
      <c r="T95" s="30">
        <v>0</v>
      </c>
      <c r="U95" s="28">
        <f t="shared" si="7"/>
        <v>0</v>
      </c>
      <c r="V95" s="30">
        <v>45</v>
      </c>
      <c r="W95" s="30">
        <v>0</v>
      </c>
      <c r="X95" s="30">
        <v>1</v>
      </c>
      <c r="Y95" s="30">
        <v>1</v>
      </c>
      <c r="Z95" s="30">
        <v>1</v>
      </c>
      <c r="AA95" s="27">
        <v>0</v>
      </c>
    </row>
    <row r="96" spans="1:27">
      <c r="A96" s="17" t="s">
        <v>196</v>
      </c>
      <c r="B96" s="17" t="s">
        <v>84</v>
      </c>
      <c r="C96" s="37" t="s">
        <v>85</v>
      </c>
      <c r="D96" s="32">
        <v>1366</v>
      </c>
      <c r="E96" s="32">
        <v>1645</v>
      </c>
      <c r="F96" s="32">
        <v>1159</v>
      </c>
      <c r="G96" s="33">
        <v>0</v>
      </c>
      <c r="H96" s="33">
        <v>10</v>
      </c>
      <c r="I96" s="33">
        <v>25</v>
      </c>
      <c r="J96" s="33">
        <v>0</v>
      </c>
      <c r="K96" s="33">
        <v>8</v>
      </c>
      <c r="L96" s="33">
        <v>35</v>
      </c>
      <c r="M96" s="33">
        <v>43</v>
      </c>
      <c r="N96" s="28">
        <f t="shared" si="4"/>
        <v>4.8632218844984809</v>
      </c>
      <c r="O96" s="28">
        <f t="shared" si="5"/>
        <v>21.276595744680851</v>
      </c>
      <c r="P96" s="54">
        <v>0</v>
      </c>
      <c r="Q96" s="30">
        <v>4</v>
      </c>
      <c r="R96" s="30">
        <v>4</v>
      </c>
      <c r="S96" s="28">
        <f t="shared" si="6"/>
        <v>2.4316109422492405</v>
      </c>
      <c r="T96" s="30">
        <v>2</v>
      </c>
      <c r="U96" s="28">
        <f t="shared" si="7"/>
        <v>1.7256255392579811</v>
      </c>
      <c r="V96" s="30">
        <v>29</v>
      </c>
      <c r="W96" s="30">
        <v>0</v>
      </c>
      <c r="X96" s="30">
        <v>0</v>
      </c>
      <c r="Y96" s="30">
        <v>1</v>
      </c>
      <c r="Z96" s="30">
        <v>1</v>
      </c>
      <c r="AA96" s="27">
        <v>0</v>
      </c>
    </row>
    <row r="97" spans="1:27">
      <c r="A97" s="17" t="s">
        <v>197</v>
      </c>
      <c r="B97" s="17" t="s">
        <v>76</v>
      </c>
      <c r="C97" s="37" t="s">
        <v>82</v>
      </c>
      <c r="D97" s="32">
        <v>3781</v>
      </c>
      <c r="E97" s="32">
        <v>4554</v>
      </c>
      <c r="F97" s="32">
        <v>3145</v>
      </c>
      <c r="G97" s="33">
        <v>1</v>
      </c>
      <c r="H97" s="33">
        <v>13</v>
      </c>
      <c r="I97" s="33">
        <v>43</v>
      </c>
      <c r="J97" s="33">
        <v>0</v>
      </c>
      <c r="K97" s="33">
        <v>16</v>
      </c>
      <c r="L97" s="33">
        <v>57</v>
      </c>
      <c r="M97" s="33">
        <v>73</v>
      </c>
      <c r="N97" s="28">
        <f t="shared" si="4"/>
        <v>3.5133948177426442</v>
      </c>
      <c r="O97" s="28">
        <f t="shared" si="5"/>
        <v>12.516469038208168</v>
      </c>
      <c r="P97" s="54">
        <v>1</v>
      </c>
      <c r="Q97" s="30">
        <v>1</v>
      </c>
      <c r="R97" s="30">
        <v>1</v>
      </c>
      <c r="S97" s="28">
        <f t="shared" si="6"/>
        <v>0.21958717610891526</v>
      </c>
      <c r="T97" s="30">
        <v>0</v>
      </c>
      <c r="U97" s="28">
        <f t="shared" si="7"/>
        <v>0</v>
      </c>
      <c r="V97" s="30">
        <v>97</v>
      </c>
      <c r="W97" s="30">
        <v>0</v>
      </c>
      <c r="X97" s="30">
        <v>2</v>
      </c>
      <c r="Y97" s="30">
        <v>0</v>
      </c>
      <c r="Z97" s="30">
        <v>5</v>
      </c>
      <c r="AA97" s="27">
        <v>1</v>
      </c>
    </row>
    <row r="98" spans="1:27">
      <c r="A98" s="17" t="s">
        <v>198</v>
      </c>
      <c r="B98" s="17" t="s">
        <v>84</v>
      </c>
      <c r="C98" s="37" t="s">
        <v>134</v>
      </c>
      <c r="D98" s="32">
        <v>16343</v>
      </c>
      <c r="E98" s="32">
        <v>19518</v>
      </c>
      <c r="F98" s="32">
        <v>13086</v>
      </c>
      <c r="G98" s="33">
        <v>21</v>
      </c>
      <c r="H98" s="33">
        <v>85</v>
      </c>
      <c r="I98" s="33">
        <v>85</v>
      </c>
      <c r="J98" s="33">
        <v>5</v>
      </c>
      <c r="K98" s="33">
        <v>0</v>
      </c>
      <c r="L98" s="33">
        <v>196</v>
      </c>
      <c r="M98" s="33">
        <v>196</v>
      </c>
      <c r="N98" s="28">
        <f t="shared" si="4"/>
        <v>0</v>
      </c>
      <c r="O98" s="28">
        <f t="shared" si="5"/>
        <v>10.042012501280869</v>
      </c>
      <c r="P98" s="54">
        <v>6</v>
      </c>
      <c r="Q98" s="30">
        <v>18</v>
      </c>
      <c r="R98" s="30">
        <v>23</v>
      </c>
      <c r="S98" s="28">
        <f t="shared" si="6"/>
        <v>1.1783994261707142</v>
      </c>
      <c r="T98" s="30">
        <v>10</v>
      </c>
      <c r="U98" s="28">
        <f t="shared" si="7"/>
        <v>0.76417545468439552</v>
      </c>
      <c r="V98" s="30">
        <v>110</v>
      </c>
      <c r="W98" s="30">
        <v>8</v>
      </c>
      <c r="X98" s="30">
        <v>24</v>
      </c>
      <c r="Y98" s="30">
        <v>15</v>
      </c>
      <c r="Z98" s="30">
        <v>2</v>
      </c>
      <c r="AA98" s="27">
        <v>0</v>
      </c>
    </row>
    <row r="99" spans="1:27">
      <c r="A99" s="17" t="s">
        <v>199</v>
      </c>
      <c r="B99" s="17" t="s">
        <v>76</v>
      </c>
      <c r="C99" s="37" t="s">
        <v>77</v>
      </c>
      <c r="D99" s="32">
        <v>7256</v>
      </c>
      <c r="E99" s="32">
        <v>8844</v>
      </c>
      <c r="F99" s="32">
        <v>6215</v>
      </c>
      <c r="G99" s="33">
        <v>7</v>
      </c>
      <c r="H99" s="33">
        <v>86</v>
      </c>
      <c r="I99" s="33">
        <v>188</v>
      </c>
      <c r="J99" s="33">
        <v>0</v>
      </c>
      <c r="K99" s="33">
        <v>27</v>
      </c>
      <c r="L99" s="33">
        <v>281</v>
      </c>
      <c r="M99" s="33">
        <v>308</v>
      </c>
      <c r="N99" s="28">
        <f t="shared" si="4"/>
        <v>3.0529172320217097</v>
      </c>
      <c r="O99" s="28">
        <f t="shared" si="5"/>
        <v>31.77295341474446</v>
      </c>
      <c r="P99" s="54">
        <v>0</v>
      </c>
      <c r="Q99" s="30">
        <v>30</v>
      </c>
      <c r="R99" s="30">
        <v>40</v>
      </c>
      <c r="S99" s="28">
        <f t="shared" si="6"/>
        <v>4.522840343735866</v>
      </c>
      <c r="T99" s="30">
        <v>3</v>
      </c>
      <c r="U99" s="28">
        <f t="shared" si="7"/>
        <v>0.48270313757039424</v>
      </c>
      <c r="V99" s="30">
        <v>236</v>
      </c>
      <c r="W99" s="30">
        <v>0</v>
      </c>
      <c r="X99" s="30">
        <v>3</v>
      </c>
      <c r="Y99" s="30">
        <v>2</v>
      </c>
      <c r="Z99" s="30">
        <v>9</v>
      </c>
      <c r="AA99" s="27">
        <v>11</v>
      </c>
    </row>
    <row r="100" spans="1:27">
      <c r="A100" s="17" t="s">
        <v>200</v>
      </c>
      <c r="B100" s="17" t="s">
        <v>84</v>
      </c>
      <c r="C100" s="37" t="s">
        <v>125</v>
      </c>
      <c r="D100" s="32">
        <v>10136</v>
      </c>
      <c r="E100" s="32">
        <v>12212</v>
      </c>
      <c r="F100" s="32">
        <v>8450</v>
      </c>
      <c r="G100" s="33">
        <v>35</v>
      </c>
      <c r="H100" s="33">
        <v>256</v>
      </c>
      <c r="I100" s="33">
        <v>261</v>
      </c>
      <c r="J100" s="33">
        <v>0</v>
      </c>
      <c r="K100" s="33">
        <v>4</v>
      </c>
      <c r="L100" s="33">
        <v>552</v>
      </c>
      <c r="M100" s="33">
        <v>556</v>
      </c>
      <c r="N100" s="28">
        <f t="shared" si="4"/>
        <v>0.32754667540124466</v>
      </c>
      <c r="O100" s="28">
        <f t="shared" si="5"/>
        <v>45.201441205371765</v>
      </c>
      <c r="P100" s="54">
        <v>7</v>
      </c>
      <c r="Q100" s="30">
        <v>33</v>
      </c>
      <c r="R100" s="30">
        <v>40</v>
      </c>
      <c r="S100" s="28">
        <f t="shared" si="6"/>
        <v>3.2754667540124469</v>
      </c>
      <c r="T100" s="30">
        <v>4</v>
      </c>
      <c r="U100" s="28">
        <f t="shared" si="7"/>
        <v>0.47337278106508873</v>
      </c>
      <c r="V100" s="30">
        <v>96</v>
      </c>
      <c r="W100" s="30">
        <v>3</v>
      </c>
      <c r="X100" s="30">
        <v>0</v>
      </c>
      <c r="Y100" s="30">
        <v>7</v>
      </c>
      <c r="Z100" s="30">
        <v>5</v>
      </c>
      <c r="AA100" s="27">
        <v>0</v>
      </c>
    </row>
    <row r="101" spans="1:27">
      <c r="A101" s="17" t="s">
        <v>201</v>
      </c>
      <c r="B101" s="17" t="s">
        <v>76</v>
      </c>
      <c r="C101" s="37" t="s">
        <v>77</v>
      </c>
      <c r="D101" s="32">
        <v>4312</v>
      </c>
      <c r="E101" s="32">
        <v>5234</v>
      </c>
      <c r="F101" s="32">
        <v>3659</v>
      </c>
      <c r="G101" s="33">
        <v>3</v>
      </c>
      <c r="H101" s="33">
        <v>14</v>
      </c>
      <c r="I101" s="33">
        <v>114</v>
      </c>
      <c r="J101" s="33">
        <v>0</v>
      </c>
      <c r="K101" s="33">
        <v>16</v>
      </c>
      <c r="L101" s="33">
        <v>131</v>
      </c>
      <c r="M101" s="33">
        <v>147</v>
      </c>
      <c r="N101" s="28">
        <f t="shared" si="4"/>
        <v>3.0569354222392051</v>
      </c>
      <c r="O101" s="28">
        <f t="shared" si="5"/>
        <v>25.028658769583494</v>
      </c>
      <c r="P101" s="54">
        <v>1</v>
      </c>
      <c r="Q101" s="30">
        <v>6</v>
      </c>
      <c r="R101" s="30">
        <v>6</v>
      </c>
      <c r="S101" s="28">
        <f t="shared" si="6"/>
        <v>1.146350783339702</v>
      </c>
      <c r="T101" s="30">
        <v>1</v>
      </c>
      <c r="U101" s="28">
        <f t="shared" si="7"/>
        <v>0.27329871549603713</v>
      </c>
      <c r="V101" s="30">
        <v>121</v>
      </c>
      <c r="W101" s="30">
        <v>0</v>
      </c>
      <c r="X101" s="30">
        <v>0</v>
      </c>
      <c r="Y101" s="30">
        <v>1</v>
      </c>
      <c r="Z101" s="30">
        <v>8</v>
      </c>
      <c r="AA101" s="27">
        <v>3</v>
      </c>
    </row>
    <row r="102" spans="1:27">
      <c r="A102" s="17" t="s">
        <v>202</v>
      </c>
      <c r="B102" s="17" t="s">
        <v>76</v>
      </c>
      <c r="C102" s="37" t="s">
        <v>82</v>
      </c>
      <c r="D102" s="32">
        <v>1865</v>
      </c>
      <c r="E102" s="32">
        <v>2297</v>
      </c>
      <c r="F102" s="32">
        <v>1592</v>
      </c>
      <c r="G102" s="33">
        <v>2</v>
      </c>
      <c r="H102" s="33">
        <v>3</v>
      </c>
      <c r="I102" s="33">
        <v>16</v>
      </c>
      <c r="J102" s="33">
        <v>0</v>
      </c>
      <c r="K102" s="33">
        <v>12</v>
      </c>
      <c r="L102" s="33">
        <v>21</v>
      </c>
      <c r="M102" s="33">
        <v>33</v>
      </c>
      <c r="N102" s="28">
        <f t="shared" si="4"/>
        <v>5.2242054854157596</v>
      </c>
      <c r="O102" s="28">
        <f t="shared" si="5"/>
        <v>9.1423595994775795</v>
      </c>
      <c r="P102" s="54">
        <v>0</v>
      </c>
      <c r="Q102" s="30">
        <v>2</v>
      </c>
      <c r="R102" s="30">
        <v>2</v>
      </c>
      <c r="S102" s="28">
        <f t="shared" si="6"/>
        <v>0.87070091423595986</v>
      </c>
      <c r="T102" s="30">
        <v>1</v>
      </c>
      <c r="U102" s="28">
        <f t="shared" si="7"/>
        <v>0.62814070351758799</v>
      </c>
      <c r="V102" s="30">
        <v>33</v>
      </c>
      <c r="W102" s="30">
        <v>0</v>
      </c>
      <c r="X102" s="30">
        <v>1</v>
      </c>
      <c r="Y102" s="30">
        <v>2</v>
      </c>
      <c r="Z102" s="30">
        <v>2</v>
      </c>
      <c r="AA102" s="27">
        <v>0</v>
      </c>
    </row>
    <row r="103" spans="1:27" s="25" customFormat="1">
      <c r="A103" s="18" t="s">
        <v>203</v>
      </c>
      <c r="B103" s="18"/>
      <c r="C103" s="38"/>
      <c r="D103" s="31">
        <v>1278365</v>
      </c>
      <c r="E103" s="31">
        <v>1545878</v>
      </c>
      <c r="F103" s="31">
        <v>1062224</v>
      </c>
      <c r="G103" s="34">
        <v>1889</v>
      </c>
      <c r="H103" s="34">
        <v>10044</v>
      </c>
      <c r="I103" s="34">
        <v>15091</v>
      </c>
      <c r="J103" s="34">
        <v>79</v>
      </c>
      <c r="K103" s="34">
        <v>1898</v>
      </c>
      <c r="L103" s="34">
        <v>27103</v>
      </c>
      <c r="M103" s="34">
        <v>29001</v>
      </c>
      <c r="N103" s="29">
        <f>(K103/E103)*1000</f>
        <v>1.2277812350004333</v>
      </c>
      <c r="O103" s="29">
        <f>(L103/E103)*1000</f>
        <v>17.532431407911879</v>
      </c>
      <c r="P103" s="26">
        <v>341</v>
      </c>
      <c r="Q103" s="26">
        <v>1831</v>
      </c>
      <c r="R103" s="26">
        <f>SUM(R3:R102)</f>
        <v>2416</v>
      </c>
      <c r="S103" s="29">
        <f t="shared" si="6"/>
        <v>1.5628658923925431</v>
      </c>
      <c r="T103" s="26">
        <f t="shared" ref="T103:AA103" si="8">SUM(T3:T102)</f>
        <v>181</v>
      </c>
      <c r="U103" s="29">
        <f t="shared" si="7"/>
        <v>0.17039720435614333</v>
      </c>
      <c r="V103" s="26">
        <f>SUM(V3:V102)</f>
        <v>14182</v>
      </c>
      <c r="W103" s="26">
        <v>150</v>
      </c>
      <c r="X103" s="26">
        <v>272</v>
      </c>
      <c r="Y103" s="26">
        <v>619</v>
      </c>
      <c r="Z103" s="26">
        <v>310</v>
      </c>
      <c r="AA103" s="26">
        <f t="shared" si="8"/>
        <v>76</v>
      </c>
    </row>
    <row r="104" spans="1:27">
      <c r="A104" s="19"/>
      <c r="B104" s="19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2"/>
      <c r="O104" s="51"/>
      <c r="P104" s="52"/>
      <c r="Q104" s="19"/>
      <c r="R104" s="19"/>
      <c r="S104" s="20"/>
      <c r="T104" s="19"/>
      <c r="U104" s="20"/>
      <c r="V104" s="19"/>
      <c r="W104" s="19"/>
      <c r="X104" s="19"/>
      <c r="Y104" s="19"/>
      <c r="Z104" s="19"/>
    </row>
  </sheetData>
  <mergeCells count="9">
    <mergeCell ref="A1:A2"/>
    <mergeCell ref="D1:F1"/>
    <mergeCell ref="G1:M1"/>
    <mergeCell ref="N1:O1"/>
    <mergeCell ref="V1:AA1"/>
    <mergeCell ref="Q1:S1"/>
    <mergeCell ref="T1:U1"/>
    <mergeCell ref="C1:C2"/>
    <mergeCell ref="B1:B2"/>
  </mergeCells>
  <pageMargins left="0.25" right="0.25" top="0.75" bottom="0.75" header="0.3" footer="0.3"/>
  <pageSetup scale="56" fitToHeight="0" orientation="landscape" r:id="rId1"/>
  <ignoredErrors>
    <ignoredError sqref="S103 U10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workbookViewId="0">
      <selection activeCell="A25" sqref="A25"/>
    </sheetView>
  </sheetViews>
  <sheetFormatPr defaultColWidth="8.85546875" defaultRowHeight="15"/>
  <cols>
    <col min="1" max="1" width="72.5703125" style="12" customWidth="1"/>
    <col min="2" max="16384" width="8.85546875" style="12"/>
  </cols>
  <sheetData>
    <row r="1" spans="1:14">
      <c r="A1" s="11" t="s">
        <v>4</v>
      </c>
    </row>
    <row r="2" spans="1:14" ht="45">
      <c r="A2" s="13" t="s">
        <v>219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0">
      <c r="A3" s="14" t="s">
        <v>220</v>
      </c>
      <c r="B3" s="14"/>
      <c r="C3" s="14"/>
      <c r="D3" s="14"/>
      <c r="E3" s="14"/>
      <c r="F3" s="14"/>
      <c r="G3" s="14"/>
      <c r="H3" s="14"/>
      <c r="I3" s="14"/>
      <c r="J3" s="14"/>
      <c r="K3" s="13"/>
      <c r="L3" s="13"/>
      <c r="M3" s="13"/>
      <c r="N3" s="13"/>
    </row>
    <row r="4" spans="1:14" ht="45">
      <c r="A4" s="13" t="s">
        <v>204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>
      <c r="A5" s="10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0">
      <c r="A6" s="1" t="s">
        <v>217</v>
      </c>
      <c r="B6" s="1"/>
      <c r="C6" s="1"/>
      <c r="D6" s="1"/>
      <c r="E6" s="1"/>
      <c r="F6" s="1"/>
      <c r="G6" s="1"/>
      <c r="H6" s="1"/>
    </row>
    <row r="7" spans="1:14" ht="30">
      <c r="A7" s="1" t="s">
        <v>218</v>
      </c>
      <c r="B7" s="1"/>
      <c r="C7" s="1"/>
      <c r="D7" s="1"/>
      <c r="E7" s="1"/>
      <c r="F7" s="1"/>
      <c r="G7" s="1"/>
      <c r="H7" s="1"/>
    </row>
    <row r="8" spans="1:14">
      <c r="A8" s="15" t="s">
        <v>205</v>
      </c>
    </row>
    <row r="9" spans="1:14" ht="45">
      <c r="A9" s="12" t="s">
        <v>221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4"/>
  <sheetViews>
    <sheetView workbookViewId="0">
      <pane ySplit="2" topLeftCell="A3" activePane="bottomLeft" state="frozen"/>
      <selection activeCell="A25" sqref="A25"/>
      <selection pane="bottomLeft" activeCell="A25" sqref="A25"/>
    </sheetView>
  </sheetViews>
  <sheetFormatPr defaultRowHeight="15"/>
  <cols>
    <col min="1" max="1" width="15.5703125" customWidth="1"/>
    <col min="14" max="15" width="9.5703125" bestFit="1" customWidth="1"/>
    <col min="16" max="16" width="10.5703125" bestFit="1" customWidth="1"/>
  </cols>
  <sheetData>
    <row r="1" spans="1:16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>
      <c r="A2" s="2" t="s">
        <v>7</v>
      </c>
      <c r="B2" s="3" t="s">
        <v>222</v>
      </c>
      <c r="C2" s="3" t="s">
        <v>223</v>
      </c>
      <c r="D2" s="3" t="s">
        <v>224</v>
      </c>
      <c r="E2" s="3" t="s">
        <v>225</v>
      </c>
      <c r="F2" s="3" t="s">
        <v>226</v>
      </c>
      <c r="G2" s="3" t="s">
        <v>227</v>
      </c>
      <c r="H2" s="3" t="s">
        <v>228</v>
      </c>
      <c r="I2" s="3" t="s">
        <v>229</v>
      </c>
      <c r="J2" s="3" t="s">
        <v>230</v>
      </c>
      <c r="K2" s="3" t="s">
        <v>231</v>
      </c>
      <c r="L2" s="3" t="s">
        <v>232</v>
      </c>
      <c r="M2" s="3" t="s">
        <v>233</v>
      </c>
      <c r="N2" s="3" t="s">
        <v>65</v>
      </c>
      <c r="O2" s="3" t="s">
        <v>66</v>
      </c>
      <c r="P2" s="3" t="s">
        <v>67</v>
      </c>
    </row>
    <row r="3" spans="1:16">
      <c r="A3" s="4" t="s">
        <v>69</v>
      </c>
      <c r="B3" s="35">
        <v>1890</v>
      </c>
      <c r="C3" s="35">
        <v>1899</v>
      </c>
      <c r="D3" s="35">
        <v>1866</v>
      </c>
      <c r="E3" s="35">
        <v>1937</v>
      </c>
      <c r="F3" s="35">
        <v>2080</v>
      </c>
      <c r="G3" s="35">
        <v>2109</v>
      </c>
      <c r="H3" s="35">
        <v>2217</v>
      </c>
      <c r="I3" s="35">
        <v>2290</v>
      </c>
      <c r="J3" s="35">
        <v>2269</v>
      </c>
      <c r="K3" s="35">
        <v>2291</v>
      </c>
      <c r="L3" s="35">
        <v>2319</v>
      </c>
      <c r="M3" s="35">
        <v>2332</v>
      </c>
      <c r="N3" s="5">
        <f t="shared" ref="N3:N34" si="0">SUM(B3:K3)</f>
        <v>20848</v>
      </c>
      <c r="O3" s="5">
        <f t="shared" ref="O3:O34" si="1">SUM(B3:M3)</f>
        <v>25499</v>
      </c>
      <c r="P3" s="5">
        <f t="shared" ref="P3:P34" si="2">SUM(F3:M3)</f>
        <v>17907</v>
      </c>
    </row>
    <row r="4" spans="1:16">
      <c r="A4" s="4" t="s">
        <v>72</v>
      </c>
      <c r="B4" s="35">
        <v>347</v>
      </c>
      <c r="C4" s="35">
        <v>367</v>
      </c>
      <c r="D4" s="35">
        <v>348</v>
      </c>
      <c r="E4" s="35">
        <v>347</v>
      </c>
      <c r="F4" s="35">
        <v>395</v>
      </c>
      <c r="G4" s="35">
        <v>408</v>
      </c>
      <c r="H4" s="35">
        <v>434</v>
      </c>
      <c r="I4" s="35">
        <v>429</v>
      </c>
      <c r="J4" s="35">
        <v>457</v>
      </c>
      <c r="K4" s="35">
        <v>443</v>
      </c>
      <c r="L4" s="35">
        <v>443</v>
      </c>
      <c r="M4" s="35">
        <v>388</v>
      </c>
      <c r="N4" s="5">
        <f t="shared" si="0"/>
        <v>3975</v>
      </c>
      <c r="O4" s="5">
        <f t="shared" si="1"/>
        <v>4806</v>
      </c>
      <c r="P4" s="5">
        <f t="shared" si="2"/>
        <v>3397</v>
      </c>
    </row>
    <row r="5" spans="1:16">
      <c r="A5" s="4" t="s">
        <v>75</v>
      </c>
      <c r="B5" s="35">
        <v>100</v>
      </c>
      <c r="C5" s="35">
        <v>94</v>
      </c>
      <c r="D5" s="35">
        <v>89</v>
      </c>
      <c r="E5" s="35">
        <v>96</v>
      </c>
      <c r="F5" s="35">
        <v>107</v>
      </c>
      <c r="G5" s="35">
        <v>98</v>
      </c>
      <c r="H5" s="35">
        <v>121</v>
      </c>
      <c r="I5" s="35">
        <v>127</v>
      </c>
      <c r="J5" s="35">
        <v>141</v>
      </c>
      <c r="K5" s="35">
        <v>110</v>
      </c>
      <c r="L5" s="35">
        <v>107</v>
      </c>
      <c r="M5" s="35">
        <v>120</v>
      </c>
      <c r="N5" s="5">
        <f t="shared" si="0"/>
        <v>1083</v>
      </c>
      <c r="O5" s="5">
        <f t="shared" si="1"/>
        <v>1310</v>
      </c>
      <c r="P5" s="5">
        <f t="shared" si="2"/>
        <v>931</v>
      </c>
    </row>
    <row r="6" spans="1:16">
      <c r="A6" s="4" t="s">
        <v>78</v>
      </c>
      <c r="B6" s="35">
        <v>236</v>
      </c>
      <c r="C6" s="35">
        <v>236</v>
      </c>
      <c r="D6" s="35">
        <v>245</v>
      </c>
      <c r="E6" s="35">
        <v>263</v>
      </c>
      <c r="F6" s="35">
        <v>288</v>
      </c>
      <c r="G6" s="35">
        <v>282</v>
      </c>
      <c r="H6" s="35">
        <v>279</v>
      </c>
      <c r="I6" s="35">
        <v>283</v>
      </c>
      <c r="J6" s="35">
        <v>270</v>
      </c>
      <c r="K6" s="35">
        <v>259</v>
      </c>
      <c r="L6" s="35">
        <v>271</v>
      </c>
      <c r="M6" s="35">
        <v>287</v>
      </c>
      <c r="N6" s="5">
        <f t="shared" si="0"/>
        <v>2641</v>
      </c>
      <c r="O6" s="5">
        <f t="shared" si="1"/>
        <v>3199</v>
      </c>
      <c r="P6" s="5">
        <f t="shared" si="2"/>
        <v>2219</v>
      </c>
    </row>
    <row r="7" spans="1:16">
      <c r="A7" s="4" t="s">
        <v>80</v>
      </c>
      <c r="B7" s="35">
        <v>235</v>
      </c>
      <c r="C7" s="35">
        <v>250</v>
      </c>
      <c r="D7" s="35">
        <v>246</v>
      </c>
      <c r="E7" s="35">
        <v>253</v>
      </c>
      <c r="F7" s="35">
        <v>281</v>
      </c>
      <c r="G7" s="35">
        <v>293</v>
      </c>
      <c r="H7" s="35">
        <v>315</v>
      </c>
      <c r="I7" s="35">
        <v>291</v>
      </c>
      <c r="J7" s="35">
        <v>298</v>
      </c>
      <c r="K7" s="35">
        <v>293</v>
      </c>
      <c r="L7" s="35">
        <v>288</v>
      </c>
      <c r="M7" s="35">
        <v>284</v>
      </c>
      <c r="N7" s="5">
        <f t="shared" si="0"/>
        <v>2755</v>
      </c>
      <c r="O7" s="5">
        <f t="shared" si="1"/>
        <v>3327</v>
      </c>
      <c r="P7" s="5">
        <f t="shared" si="2"/>
        <v>2343</v>
      </c>
    </row>
    <row r="8" spans="1:16">
      <c r="A8" s="4" t="s">
        <v>81</v>
      </c>
      <c r="B8" s="35">
        <v>135</v>
      </c>
      <c r="C8" s="35">
        <v>149</v>
      </c>
      <c r="D8" s="35">
        <v>145</v>
      </c>
      <c r="E8" s="35">
        <v>158</v>
      </c>
      <c r="F8" s="35">
        <v>155</v>
      </c>
      <c r="G8" s="35">
        <v>147</v>
      </c>
      <c r="H8" s="35">
        <v>173</v>
      </c>
      <c r="I8" s="35">
        <v>170</v>
      </c>
      <c r="J8" s="35">
        <v>157</v>
      </c>
      <c r="K8" s="35">
        <v>145</v>
      </c>
      <c r="L8" s="35">
        <v>162</v>
      </c>
      <c r="M8" s="35">
        <v>178</v>
      </c>
      <c r="N8" s="5">
        <f t="shared" si="0"/>
        <v>1534</v>
      </c>
      <c r="O8" s="5">
        <f t="shared" si="1"/>
        <v>1874</v>
      </c>
      <c r="P8" s="5">
        <f t="shared" si="2"/>
        <v>1287</v>
      </c>
    </row>
    <row r="9" spans="1:16">
      <c r="A9" s="4" t="s">
        <v>83</v>
      </c>
      <c r="B9" s="35">
        <v>445</v>
      </c>
      <c r="C9" s="35">
        <v>475</v>
      </c>
      <c r="D9" s="35">
        <v>475</v>
      </c>
      <c r="E9" s="35">
        <v>494</v>
      </c>
      <c r="F9" s="35">
        <v>536</v>
      </c>
      <c r="G9" s="35">
        <v>506</v>
      </c>
      <c r="H9" s="35">
        <v>516</v>
      </c>
      <c r="I9" s="35">
        <v>566</v>
      </c>
      <c r="J9" s="35">
        <v>557</v>
      </c>
      <c r="K9" s="35">
        <v>552</v>
      </c>
      <c r="L9" s="35">
        <v>516</v>
      </c>
      <c r="M9" s="35">
        <v>580</v>
      </c>
      <c r="N9" s="5">
        <f t="shared" si="0"/>
        <v>5122</v>
      </c>
      <c r="O9" s="5">
        <f t="shared" si="1"/>
        <v>6218</v>
      </c>
      <c r="P9" s="5">
        <f t="shared" si="2"/>
        <v>4329</v>
      </c>
    </row>
    <row r="10" spans="1:16">
      <c r="A10" s="4" t="s">
        <v>86</v>
      </c>
      <c r="B10" s="35">
        <v>171</v>
      </c>
      <c r="C10" s="35">
        <v>176</v>
      </c>
      <c r="D10" s="35">
        <v>184</v>
      </c>
      <c r="E10" s="35">
        <v>197</v>
      </c>
      <c r="F10" s="35">
        <v>219</v>
      </c>
      <c r="G10" s="35">
        <v>217</v>
      </c>
      <c r="H10" s="35">
        <v>217</v>
      </c>
      <c r="I10" s="35">
        <v>246</v>
      </c>
      <c r="J10" s="35">
        <v>233</v>
      </c>
      <c r="K10" s="35">
        <v>208</v>
      </c>
      <c r="L10" s="35">
        <v>211</v>
      </c>
      <c r="M10" s="35">
        <v>199</v>
      </c>
      <c r="N10" s="5">
        <f t="shared" si="0"/>
        <v>2068</v>
      </c>
      <c r="O10" s="5">
        <f t="shared" si="1"/>
        <v>2478</v>
      </c>
      <c r="P10" s="5">
        <f t="shared" si="2"/>
        <v>1750</v>
      </c>
    </row>
    <row r="11" spans="1:16">
      <c r="A11" s="4" t="s">
        <v>88</v>
      </c>
      <c r="B11" s="35">
        <v>357</v>
      </c>
      <c r="C11" s="35">
        <v>359</v>
      </c>
      <c r="D11" s="35">
        <v>348</v>
      </c>
      <c r="E11" s="35">
        <v>350</v>
      </c>
      <c r="F11" s="35">
        <v>367</v>
      </c>
      <c r="G11" s="35">
        <v>380</v>
      </c>
      <c r="H11" s="35">
        <v>388</v>
      </c>
      <c r="I11" s="35">
        <v>436</v>
      </c>
      <c r="J11" s="35">
        <v>436</v>
      </c>
      <c r="K11" s="35">
        <v>404</v>
      </c>
      <c r="L11" s="35">
        <v>399</v>
      </c>
      <c r="M11" s="35">
        <v>359</v>
      </c>
      <c r="N11" s="5">
        <f t="shared" si="0"/>
        <v>3825</v>
      </c>
      <c r="O11" s="5">
        <f t="shared" si="1"/>
        <v>4583</v>
      </c>
      <c r="P11" s="5">
        <f t="shared" si="2"/>
        <v>3169</v>
      </c>
    </row>
    <row r="12" spans="1:16">
      <c r="A12" s="4" t="s">
        <v>90</v>
      </c>
      <c r="B12" s="35">
        <v>1115</v>
      </c>
      <c r="C12" s="35">
        <v>1099</v>
      </c>
      <c r="D12" s="35">
        <v>1140</v>
      </c>
      <c r="E12" s="35">
        <v>1166</v>
      </c>
      <c r="F12" s="35">
        <v>1235</v>
      </c>
      <c r="G12" s="35">
        <v>1356</v>
      </c>
      <c r="H12" s="35">
        <v>1390</v>
      </c>
      <c r="I12" s="35">
        <v>1390</v>
      </c>
      <c r="J12" s="35">
        <v>1398</v>
      </c>
      <c r="K12" s="35">
        <v>1366</v>
      </c>
      <c r="L12" s="35">
        <v>1310</v>
      </c>
      <c r="M12" s="35">
        <v>1305</v>
      </c>
      <c r="N12" s="5">
        <f t="shared" si="0"/>
        <v>12655</v>
      </c>
      <c r="O12" s="5">
        <f t="shared" si="1"/>
        <v>15270</v>
      </c>
      <c r="P12" s="5">
        <f t="shared" si="2"/>
        <v>10750</v>
      </c>
    </row>
    <row r="13" spans="1:16">
      <c r="A13" s="4" t="s">
        <v>91</v>
      </c>
      <c r="B13" s="35">
        <v>2611</v>
      </c>
      <c r="C13" s="35">
        <v>2626</v>
      </c>
      <c r="D13" s="35">
        <v>2583</v>
      </c>
      <c r="E13" s="35">
        <v>2575</v>
      </c>
      <c r="F13" s="35">
        <v>2703</v>
      </c>
      <c r="G13" s="35">
        <v>2725</v>
      </c>
      <c r="H13" s="35">
        <v>2822</v>
      </c>
      <c r="I13" s="35">
        <v>2899</v>
      </c>
      <c r="J13" s="35">
        <v>3008</v>
      </c>
      <c r="K13" s="35">
        <v>2950</v>
      </c>
      <c r="L13" s="35">
        <v>3001</v>
      </c>
      <c r="M13" s="35">
        <v>2994</v>
      </c>
      <c r="N13" s="5">
        <f t="shared" si="0"/>
        <v>27502</v>
      </c>
      <c r="O13" s="5">
        <f t="shared" si="1"/>
        <v>33497</v>
      </c>
      <c r="P13" s="5">
        <f t="shared" si="2"/>
        <v>23102</v>
      </c>
    </row>
    <row r="14" spans="1:16">
      <c r="A14" s="4" t="s">
        <v>93</v>
      </c>
      <c r="B14" s="35">
        <v>852</v>
      </c>
      <c r="C14" s="35">
        <v>855</v>
      </c>
      <c r="D14" s="35">
        <v>870</v>
      </c>
      <c r="E14" s="35">
        <v>859</v>
      </c>
      <c r="F14" s="35">
        <v>917</v>
      </c>
      <c r="G14" s="35">
        <v>1013</v>
      </c>
      <c r="H14" s="35">
        <v>1048</v>
      </c>
      <c r="I14" s="35">
        <v>1044</v>
      </c>
      <c r="J14" s="35">
        <v>1028</v>
      </c>
      <c r="K14" s="35">
        <v>1036</v>
      </c>
      <c r="L14" s="35">
        <v>1140</v>
      </c>
      <c r="M14" s="35">
        <v>1317</v>
      </c>
      <c r="N14" s="5">
        <f t="shared" si="0"/>
        <v>9522</v>
      </c>
      <c r="O14" s="5">
        <f t="shared" si="1"/>
        <v>11979</v>
      </c>
      <c r="P14" s="5">
        <f t="shared" si="2"/>
        <v>8543</v>
      </c>
    </row>
    <row r="15" spans="1:16">
      <c r="A15" s="4" t="s">
        <v>95</v>
      </c>
      <c r="B15" s="35">
        <v>2549</v>
      </c>
      <c r="C15" s="35">
        <v>2583</v>
      </c>
      <c r="D15" s="35">
        <v>2639</v>
      </c>
      <c r="E15" s="35">
        <v>2776</v>
      </c>
      <c r="F15" s="35">
        <v>2957</v>
      </c>
      <c r="G15" s="35">
        <v>3147</v>
      </c>
      <c r="H15" s="35">
        <v>3346</v>
      </c>
      <c r="I15" s="35">
        <v>3469</v>
      </c>
      <c r="J15" s="35">
        <v>3568</v>
      </c>
      <c r="K15" s="35">
        <v>3567</v>
      </c>
      <c r="L15" s="35">
        <v>3719</v>
      </c>
      <c r="M15" s="35">
        <v>3457</v>
      </c>
      <c r="N15" s="5">
        <f t="shared" si="0"/>
        <v>30601</v>
      </c>
      <c r="O15" s="5">
        <f t="shared" si="1"/>
        <v>37777</v>
      </c>
      <c r="P15" s="5">
        <f t="shared" si="2"/>
        <v>27230</v>
      </c>
    </row>
    <row r="16" spans="1:16">
      <c r="A16" s="4" t="s">
        <v>97</v>
      </c>
      <c r="B16" s="35">
        <v>800</v>
      </c>
      <c r="C16" s="35">
        <v>785</v>
      </c>
      <c r="D16" s="35">
        <v>787</v>
      </c>
      <c r="E16" s="35">
        <v>802</v>
      </c>
      <c r="F16" s="35">
        <v>834</v>
      </c>
      <c r="G16" s="35">
        <v>911</v>
      </c>
      <c r="H16" s="35">
        <v>932</v>
      </c>
      <c r="I16" s="35">
        <v>972</v>
      </c>
      <c r="J16" s="35">
        <v>968</v>
      </c>
      <c r="K16" s="35">
        <v>977</v>
      </c>
      <c r="L16" s="35">
        <v>982</v>
      </c>
      <c r="M16" s="35">
        <v>936</v>
      </c>
      <c r="N16" s="5">
        <f t="shared" si="0"/>
        <v>8768</v>
      </c>
      <c r="O16" s="5">
        <f t="shared" si="1"/>
        <v>10686</v>
      </c>
      <c r="P16" s="5">
        <f t="shared" si="2"/>
        <v>7512</v>
      </c>
    </row>
    <row r="17" spans="1:16">
      <c r="A17" s="4" t="s">
        <v>98</v>
      </c>
      <c r="B17" s="35">
        <v>97</v>
      </c>
      <c r="C17" s="35">
        <v>94</v>
      </c>
      <c r="D17" s="35">
        <v>88</v>
      </c>
      <c r="E17" s="35">
        <v>92</v>
      </c>
      <c r="F17" s="35">
        <v>101</v>
      </c>
      <c r="G17" s="35">
        <v>111</v>
      </c>
      <c r="H17" s="35">
        <v>115</v>
      </c>
      <c r="I17" s="35">
        <v>135</v>
      </c>
      <c r="J17" s="35">
        <v>136</v>
      </c>
      <c r="K17" s="35">
        <v>130</v>
      </c>
      <c r="L17" s="35">
        <v>135</v>
      </c>
      <c r="M17" s="35">
        <v>154</v>
      </c>
      <c r="N17" s="5">
        <f t="shared" si="0"/>
        <v>1099</v>
      </c>
      <c r="O17" s="5">
        <f t="shared" si="1"/>
        <v>1388</v>
      </c>
      <c r="P17" s="5">
        <f t="shared" si="2"/>
        <v>1017</v>
      </c>
    </row>
    <row r="18" spans="1:16">
      <c r="A18" s="4" t="s">
        <v>100</v>
      </c>
      <c r="B18" s="35">
        <v>618</v>
      </c>
      <c r="C18" s="35">
        <v>630</v>
      </c>
      <c r="D18" s="35">
        <v>615</v>
      </c>
      <c r="E18" s="35">
        <v>627</v>
      </c>
      <c r="F18" s="35">
        <v>641</v>
      </c>
      <c r="G18" s="35">
        <v>626</v>
      </c>
      <c r="H18" s="35">
        <v>630</v>
      </c>
      <c r="I18" s="35">
        <v>697</v>
      </c>
      <c r="J18" s="35">
        <v>720</v>
      </c>
      <c r="K18" s="35">
        <v>714</v>
      </c>
      <c r="L18" s="35">
        <v>707</v>
      </c>
      <c r="M18" s="35">
        <v>655</v>
      </c>
      <c r="N18" s="5">
        <f t="shared" si="0"/>
        <v>6518</v>
      </c>
      <c r="O18" s="5">
        <f t="shared" si="1"/>
        <v>7880</v>
      </c>
      <c r="P18" s="5">
        <f t="shared" si="2"/>
        <v>5390</v>
      </c>
    </row>
    <row r="19" spans="1:16">
      <c r="A19" s="4" t="s">
        <v>102</v>
      </c>
      <c r="B19" s="35">
        <v>212</v>
      </c>
      <c r="C19" s="35">
        <v>210</v>
      </c>
      <c r="D19" s="35">
        <v>215</v>
      </c>
      <c r="E19" s="35">
        <v>204</v>
      </c>
      <c r="F19" s="35">
        <v>206</v>
      </c>
      <c r="G19" s="35">
        <v>216</v>
      </c>
      <c r="H19" s="35">
        <v>219</v>
      </c>
      <c r="I19" s="35">
        <v>222</v>
      </c>
      <c r="J19" s="35">
        <v>262</v>
      </c>
      <c r="K19" s="35">
        <v>244</v>
      </c>
      <c r="L19" s="35">
        <v>269</v>
      </c>
      <c r="M19" s="35">
        <v>245</v>
      </c>
      <c r="N19" s="5">
        <f t="shared" si="0"/>
        <v>2210</v>
      </c>
      <c r="O19" s="5">
        <f t="shared" si="1"/>
        <v>2724</v>
      </c>
      <c r="P19" s="5">
        <f t="shared" si="2"/>
        <v>1883</v>
      </c>
    </row>
    <row r="20" spans="1:16">
      <c r="A20" s="4" t="s">
        <v>104</v>
      </c>
      <c r="B20" s="35">
        <v>1726</v>
      </c>
      <c r="C20" s="35">
        <v>1741</v>
      </c>
      <c r="D20" s="35">
        <v>1802</v>
      </c>
      <c r="E20" s="35">
        <v>1798</v>
      </c>
      <c r="F20" s="35">
        <v>1871</v>
      </c>
      <c r="G20" s="35">
        <v>1946</v>
      </c>
      <c r="H20" s="35">
        <v>2049</v>
      </c>
      <c r="I20" s="35">
        <v>2130</v>
      </c>
      <c r="J20" s="35">
        <v>2138</v>
      </c>
      <c r="K20" s="35">
        <v>2098</v>
      </c>
      <c r="L20" s="35">
        <v>2134</v>
      </c>
      <c r="M20" s="35">
        <v>2122</v>
      </c>
      <c r="N20" s="5">
        <f t="shared" si="0"/>
        <v>19299</v>
      </c>
      <c r="O20" s="5">
        <f t="shared" si="1"/>
        <v>23555</v>
      </c>
      <c r="P20" s="5">
        <f t="shared" si="2"/>
        <v>16488</v>
      </c>
    </row>
    <row r="21" spans="1:16">
      <c r="A21" s="4" t="s">
        <v>105</v>
      </c>
      <c r="B21" s="35">
        <v>626</v>
      </c>
      <c r="C21" s="35">
        <v>636</v>
      </c>
      <c r="D21" s="35">
        <v>667</v>
      </c>
      <c r="E21" s="35">
        <v>706</v>
      </c>
      <c r="F21" s="35">
        <v>763</v>
      </c>
      <c r="G21" s="35">
        <v>832</v>
      </c>
      <c r="H21" s="35">
        <v>874</v>
      </c>
      <c r="I21" s="35">
        <v>913</v>
      </c>
      <c r="J21" s="35">
        <v>935</v>
      </c>
      <c r="K21" s="35">
        <v>948</v>
      </c>
      <c r="L21" s="35">
        <v>938</v>
      </c>
      <c r="M21" s="35">
        <v>901</v>
      </c>
      <c r="N21" s="5">
        <f t="shared" si="0"/>
        <v>7900</v>
      </c>
      <c r="O21" s="5">
        <f t="shared" si="1"/>
        <v>9739</v>
      </c>
      <c r="P21" s="5">
        <f t="shared" si="2"/>
        <v>7104</v>
      </c>
    </row>
    <row r="22" spans="1:16">
      <c r="A22" s="4" t="s">
        <v>106</v>
      </c>
      <c r="B22" s="35">
        <v>220</v>
      </c>
      <c r="C22" s="35">
        <v>217</v>
      </c>
      <c r="D22" s="35">
        <v>228</v>
      </c>
      <c r="E22" s="35">
        <v>236</v>
      </c>
      <c r="F22" s="35">
        <v>257</v>
      </c>
      <c r="G22" s="35">
        <v>260</v>
      </c>
      <c r="H22" s="35">
        <v>297</v>
      </c>
      <c r="I22" s="35">
        <v>305</v>
      </c>
      <c r="J22" s="35">
        <v>310</v>
      </c>
      <c r="K22" s="35">
        <v>266</v>
      </c>
      <c r="L22" s="35">
        <v>294</v>
      </c>
      <c r="M22" s="35">
        <v>302</v>
      </c>
      <c r="N22" s="5">
        <f t="shared" si="0"/>
        <v>2596</v>
      </c>
      <c r="O22" s="5">
        <f t="shared" si="1"/>
        <v>3192</v>
      </c>
      <c r="P22" s="5">
        <f t="shared" si="2"/>
        <v>2291</v>
      </c>
    </row>
    <row r="23" spans="1:16">
      <c r="A23" s="4" t="s">
        <v>108</v>
      </c>
      <c r="B23" s="35">
        <v>146</v>
      </c>
      <c r="C23" s="35">
        <v>155</v>
      </c>
      <c r="D23" s="35">
        <v>157</v>
      </c>
      <c r="E23" s="35">
        <v>160</v>
      </c>
      <c r="F23" s="35">
        <v>169</v>
      </c>
      <c r="G23" s="35">
        <v>168</v>
      </c>
      <c r="H23" s="35">
        <v>175</v>
      </c>
      <c r="I23" s="35">
        <v>168</v>
      </c>
      <c r="J23" s="35">
        <v>170</v>
      </c>
      <c r="K23" s="35">
        <v>169</v>
      </c>
      <c r="L23" s="35">
        <v>148</v>
      </c>
      <c r="M23" s="35">
        <v>164</v>
      </c>
      <c r="N23" s="5">
        <f t="shared" si="0"/>
        <v>1637</v>
      </c>
      <c r="O23" s="5">
        <f t="shared" si="1"/>
        <v>1949</v>
      </c>
      <c r="P23" s="5">
        <f t="shared" si="2"/>
        <v>1331</v>
      </c>
    </row>
    <row r="24" spans="1:16">
      <c r="A24" s="4" t="s">
        <v>109</v>
      </c>
      <c r="B24" s="35">
        <v>89</v>
      </c>
      <c r="C24" s="35">
        <v>94</v>
      </c>
      <c r="D24" s="35">
        <v>89</v>
      </c>
      <c r="E24" s="35">
        <v>85</v>
      </c>
      <c r="F24" s="35">
        <v>107</v>
      </c>
      <c r="G24" s="35">
        <v>113</v>
      </c>
      <c r="H24" s="35">
        <v>107</v>
      </c>
      <c r="I24" s="35">
        <v>101</v>
      </c>
      <c r="J24" s="35">
        <v>126</v>
      </c>
      <c r="K24" s="35">
        <v>114</v>
      </c>
      <c r="L24" s="35">
        <v>119</v>
      </c>
      <c r="M24" s="35">
        <v>145</v>
      </c>
      <c r="N24" s="5">
        <f t="shared" si="0"/>
        <v>1025</v>
      </c>
      <c r="O24" s="5">
        <f t="shared" si="1"/>
        <v>1289</v>
      </c>
      <c r="P24" s="5">
        <f t="shared" si="2"/>
        <v>932</v>
      </c>
    </row>
    <row r="25" spans="1:16">
      <c r="A25" s="4" t="s">
        <v>110</v>
      </c>
      <c r="B25" s="35">
        <v>1091</v>
      </c>
      <c r="C25" s="35">
        <v>1106</v>
      </c>
      <c r="D25" s="35">
        <v>1116</v>
      </c>
      <c r="E25" s="35">
        <v>1137</v>
      </c>
      <c r="F25" s="35">
        <v>1165</v>
      </c>
      <c r="G25" s="35">
        <v>1244</v>
      </c>
      <c r="H25" s="35">
        <v>1255</v>
      </c>
      <c r="I25" s="35">
        <v>1242</v>
      </c>
      <c r="J25" s="35">
        <v>1229</v>
      </c>
      <c r="K25" s="35">
        <v>1305</v>
      </c>
      <c r="L25" s="35">
        <v>1304</v>
      </c>
      <c r="M25" s="35">
        <v>1267</v>
      </c>
      <c r="N25" s="5">
        <f t="shared" si="0"/>
        <v>11890</v>
      </c>
      <c r="O25" s="5">
        <f t="shared" si="1"/>
        <v>14461</v>
      </c>
      <c r="P25" s="5">
        <f t="shared" si="2"/>
        <v>10011</v>
      </c>
    </row>
    <row r="26" spans="1:16">
      <c r="A26" s="4" t="s">
        <v>112</v>
      </c>
      <c r="B26" s="35">
        <v>580</v>
      </c>
      <c r="C26" s="35">
        <v>586</v>
      </c>
      <c r="D26" s="35">
        <v>523</v>
      </c>
      <c r="E26" s="35">
        <v>570</v>
      </c>
      <c r="F26" s="35">
        <v>555</v>
      </c>
      <c r="G26" s="35">
        <v>584</v>
      </c>
      <c r="H26" s="35">
        <v>617</v>
      </c>
      <c r="I26" s="35">
        <v>588</v>
      </c>
      <c r="J26" s="35">
        <v>632</v>
      </c>
      <c r="K26" s="35">
        <v>625</v>
      </c>
      <c r="L26" s="35">
        <v>644</v>
      </c>
      <c r="M26" s="35">
        <v>671</v>
      </c>
      <c r="N26" s="5">
        <f t="shared" si="0"/>
        <v>5860</v>
      </c>
      <c r="O26" s="5">
        <f t="shared" si="1"/>
        <v>7175</v>
      </c>
      <c r="P26" s="5">
        <f t="shared" si="2"/>
        <v>4916</v>
      </c>
    </row>
    <row r="27" spans="1:16">
      <c r="A27" s="4" t="s">
        <v>113</v>
      </c>
      <c r="B27" s="35">
        <v>1452</v>
      </c>
      <c r="C27" s="35">
        <v>1498</v>
      </c>
      <c r="D27" s="35">
        <v>1568</v>
      </c>
      <c r="E27" s="35">
        <v>1606</v>
      </c>
      <c r="F27" s="35">
        <v>1569</v>
      </c>
      <c r="G27" s="35">
        <v>1548</v>
      </c>
      <c r="H27" s="35">
        <v>1523</v>
      </c>
      <c r="I27" s="35">
        <v>1437</v>
      </c>
      <c r="J27" s="35">
        <v>1317</v>
      </c>
      <c r="K27" s="35">
        <v>1294</v>
      </c>
      <c r="L27" s="35">
        <v>1210</v>
      </c>
      <c r="M27" s="35">
        <v>1190</v>
      </c>
      <c r="N27" s="5">
        <f t="shared" si="0"/>
        <v>14812</v>
      </c>
      <c r="O27" s="5">
        <f t="shared" si="1"/>
        <v>17212</v>
      </c>
      <c r="P27" s="5">
        <f t="shared" si="2"/>
        <v>11088</v>
      </c>
    </row>
    <row r="28" spans="1:16">
      <c r="A28" s="4" t="s">
        <v>114</v>
      </c>
      <c r="B28" s="35">
        <v>5114</v>
      </c>
      <c r="C28" s="35">
        <v>4961</v>
      </c>
      <c r="D28" s="35">
        <v>5048</v>
      </c>
      <c r="E28" s="35">
        <v>5138</v>
      </c>
      <c r="F28" s="35">
        <v>4896</v>
      </c>
      <c r="G28" s="35">
        <v>4680</v>
      </c>
      <c r="H28" s="35">
        <v>4593</v>
      </c>
      <c r="I28" s="35">
        <v>4512</v>
      </c>
      <c r="J28" s="35">
        <v>4376</v>
      </c>
      <c r="K28" s="35">
        <v>4177</v>
      </c>
      <c r="L28" s="35">
        <v>4078</v>
      </c>
      <c r="M28" s="35">
        <v>4052</v>
      </c>
      <c r="N28" s="5">
        <f t="shared" si="0"/>
        <v>47495</v>
      </c>
      <c r="O28" s="5">
        <f t="shared" si="1"/>
        <v>55625</v>
      </c>
      <c r="P28" s="5">
        <f t="shared" si="2"/>
        <v>35364</v>
      </c>
    </row>
    <row r="29" spans="1:16">
      <c r="A29" s="4" t="s">
        <v>116</v>
      </c>
      <c r="B29" s="35">
        <v>279</v>
      </c>
      <c r="C29" s="35">
        <v>262</v>
      </c>
      <c r="D29" s="35">
        <v>254</v>
      </c>
      <c r="E29" s="35">
        <v>287</v>
      </c>
      <c r="F29" s="35">
        <v>319</v>
      </c>
      <c r="G29" s="35">
        <v>307</v>
      </c>
      <c r="H29" s="35">
        <v>320</v>
      </c>
      <c r="I29" s="35">
        <v>339</v>
      </c>
      <c r="J29" s="35">
        <v>364</v>
      </c>
      <c r="K29" s="35">
        <v>394</v>
      </c>
      <c r="L29" s="35">
        <v>382</v>
      </c>
      <c r="M29" s="35">
        <v>382</v>
      </c>
      <c r="N29" s="5">
        <f t="shared" si="0"/>
        <v>3125</v>
      </c>
      <c r="O29" s="5">
        <f t="shared" si="1"/>
        <v>3889</v>
      </c>
      <c r="P29" s="5">
        <f t="shared" si="2"/>
        <v>2807</v>
      </c>
    </row>
    <row r="30" spans="1:16">
      <c r="A30" s="4" t="s">
        <v>117</v>
      </c>
      <c r="B30" s="35">
        <v>344</v>
      </c>
      <c r="C30" s="35">
        <v>366</v>
      </c>
      <c r="D30" s="35">
        <v>378</v>
      </c>
      <c r="E30" s="35">
        <v>373</v>
      </c>
      <c r="F30" s="35">
        <v>360</v>
      </c>
      <c r="G30" s="35">
        <v>377</v>
      </c>
      <c r="H30" s="35">
        <v>382</v>
      </c>
      <c r="I30" s="35">
        <v>413</v>
      </c>
      <c r="J30" s="35">
        <v>404</v>
      </c>
      <c r="K30" s="35">
        <v>441</v>
      </c>
      <c r="L30" s="35">
        <v>442</v>
      </c>
      <c r="M30" s="35">
        <v>394</v>
      </c>
      <c r="N30" s="5">
        <f t="shared" si="0"/>
        <v>3838</v>
      </c>
      <c r="O30" s="5">
        <f t="shared" si="1"/>
        <v>4674</v>
      </c>
      <c r="P30" s="5">
        <f t="shared" si="2"/>
        <v>3213</v>
      </c>
    </row>
    <row r="31" spans="1:16">
      <c r="A31" s="4" t="s">
        <v>118</v>
      </c>
      <c r="B31" s="35">
        <v>1782</v>
      </c>
      <c r="C31" s="35">
        <v>1739</v>
      </c>
      <c r="D31" s="35">
        <v>1758</v>
      </c>
      <c r="E31" s="35">
        <v>1820</v>
      </c>
      <c r="F31" s="35">
        <v>1951</v>
      </c>
      <c r="G31" s="35">
        <v>2110</v>
      </c>
      <c r="H31" s="35">
        <v>2187</v>
      </c>
      <c r="I31" s="35">
        <v>2128</v>
      </c>
      <c r="J31" s="35">
        <v>2191</v>
      </c>
      <c r="K31" s="35">
        <v>2246</v>
      </c>
      <c r="L31" s="35">
        <v>2347</v>
      </c>
      <c r="M31" s="35">
        <v>2254</v>
      </c>
      <c r="N31" s="5">
        <f t="shared" si="0"/>
        <v>19912</v>
      </c>
      <c r="O31" s="5">
        <f t="shared" si="1"/>
        <v>24513</v>
      </c>
      <c r="P31" s="5">
        <f t="shared" si="2"/>
        <v>17414</v>
      </c>
    </row>
    <row r="32" spans="1:16">
      <c r="A32" s="4" t="s">
        <v>119</v>
      </c>
      <c r="B32" s="35">
        <v>373</v>
      </c>
      <c r="C32" s="35">
        <v>398</v>
      </c>
      <c r="D32" s="35">
        <v>410</v>
      </c>
      <c r="E32" s="35">
        <v>397</v>
      </c>
      <c r="F32" s="35">
        <v>483</v>
      </c>
      <c r="G32" s="35">
        <v>489</v>
      </c>
      <c r="H32" s="35">
        <v>494</v>
      </c>
      <c r="I32" s="35">
        <v>526</v>
      </c>
      <c r="J32" s="35">
        <v>528</v>
      </c>
      <c r="K32" s="35">
        <v>549</v>
      </c>
      <c r="L32" s="35">
        <v>547</v>
      </c>
      <c r="M32" s="35">
        <v>542</v>
      </c>
      <c r="N32" s="5">
        <f t="shared" si="0"/>
        <v>4647</v>
      </c>
      <c r="O32" s="5">
        <f t="shared" si="1"/>
        <v>5736</v>
      </c>
      <c r="P32" s="5">
        <f t="shared" si="2"/>
        <v>4158</v>
      </c>
    </row>
    <row r="33" spans="1:16">
      <c r="A33" s="4" t="s">
        <v>120</v>
      </c>
      <c r="B33" s="35">
        <v>718</v>
      </c>
      <c r="C33" s="35">
        <v>693</v>
      </c>
      <c r="D33" s="35">
        <v>717</v>
      </c>
      <c r="E33" s="35">
        <v>736</v>
      </c>
      <c r="F33" s="35">
        <v>793</v>
      </c>
      <c r="G33" s="35">
        <v>758</v>
      </c>
      <c r="H33" s="35">
        <v>765</v>
      </c>
      <c r="I33" s="35">
        <v>795</v>
      </c>
      <c r="J33" s="35">
        <v>744</v>
      </c>
      <c r="K33" s="35">
        <v>747</v>
      </c>
      <c r="L33" s="35">
        <v>714</v>
      </c>
      <c r="M33" s="35">
        <v>693</v>
      </c>
      <c r="N33" s="5">
        <f t="shared" si="0"/>
        <v>7466</v>
      </c>
      <c r="O33" s="5">
        <f t="shared" si="1"/>
        <v>8873</v>
      </c>
      <c r="P33" s="5">
        <f t="shared" si="2"/>
        <v>6009</v>
      </c>
    </row>
    <row r="34" spans="1:16">
      <c r="A34" s="4" t="s">
        <v>122</v>
      </c>
      <c r="B34" s="35">
        <v>4434</v>
      </c>
      <c r="C34" s="35">
        <v>4357</v>
      </c>
      <c r="D34" s="35">
        <v>4375</v>
      </c>
      <c r="E34" s="35">
        <v>4371</v>
      </c>
      <c r="F34" s="35">
        <v>4287</v>
      </c>
      <c r="G34" s="35">
        <v>4391</v>
      </c>
      <c r="H34" s="35">
        <v>4175</v>
      </c>
      <c r="I34" s="35">
        <v>4082</v>
      </c>
      <c r="J34" s="35">
        <v>3784</v>
      </c>
      <c r="K34" s="35">
        <v>3604</v>
      </c>
      <c r="L34" s="35">
        <v>3454</v>
      </c>
      <c r="M34" s="35">
        <v>3385</v>
      </c>
      <c r="N34" s="5">
        <f t="shared" si="0"/>
        <v>41860</v>
      </c>
      <c r="O34" s="5">
        <f t="shared" si="1"/>
        <v>48699</v>
      </c>
      <c r="P34" s="5">
        <f t="shared" si="2"/>
        <v>31162</v>
      </c>
    </row>
    <row r="35" spans="1:16">
      <c r="A35" s="4" t="s">
        <v>124</v>
      </c>
      <c r="B35" s="35">
        <v>567</v>
      </c>
      <c r="C35" s="35">
        <v>596</v>
      </c>
      <c r="D35" s="35">
        <v>605</v>
      </c>
      <c r="E35" s="35">
        <v>640</v>
      </c>
      <c r="F35" s="35">
        <v>657</v>
      </c>
      <c r="G35" s="35">
        <v>676</v>
      </c>
      <c r="H35" s="35">
        <v>746</v>
      </c>
      <c r="I35" s="35">
        <v>686</v>
      </c>
      <c r="J35" s="35">
        <v>696</v>
      </c>
      <c r="K35" s="35">
        <v>703</v>
      </c>
      <c r="L35" s="35">
        <v>695</v>
      </c>
      <c r="M35" s="35">
        <v>682</v>
      </c>
      <c r="N35" s="5">
        <f t="shared" ref="N35:N66" si="3">SUM(B35:K35)</f>
        <v>6572</v>
      </c>
      <c r="O35" s="5">
        <f t="shared" ref="O35:O66" si="4">SUM(B35:M35)</f>
        <v>7949</v>
      </c>
      <c r="P35" s="5">
        <f t="shared" ref="P35:P66" si="5">SUM(F35:M35)</f>
        <v>5541</v>
      </c>
    </row>
    <row r="36" spans="1:16">
      <c r="A36" s="4" t="s">
        <v>126</v>
      </c>
      <c r="B36" s="35">
        <v>4643</v>
      </c>
      <c r="C36" s="35">
        <v>4674</v>
      </c>
      <c r="D36" s="35">
        <v>4698</v>
      </c>
      <c r="E36" s="35">
        <v>4737</v>
      </c>
      <c r="F36" s="35">
        <v>4844</v>
      </c>
      <c r="G36" s="35">
        <v>4944</v>
      </c>
      <c r="H36" s="35">
        <v>5047</v>
      </c>
      <c r="I36" s="35">
        <v>5134</v>
      </c>
      <c r="J36" s="35">
        <v>5038</v>
      </c>
      <c r="K36" s="35">
        <v>5121</v>
      </c>
      <c r="L36" s="35">
        <v>5088</v>
      </c>
      <c r="M36" s="35">
        <v>5052</v>
      </c>
      <c r="N36" s="5">
        <f t="shared" si="3"/>
        <v>48880</v>
      </c>
      <c r="O36" s="5">
        <f t="shared" si="4"/>
        <v>59020</v>
      </c>
      <c r="P36" s="5">
        <f t="shared" si="5"/>
        <v>40268</v>
      </c>
    </row>
    <row r="37" spans="1:16">
      <c r="A37" s="4" t="s">
        <v>128</v>
      </c>
      <c r="B37" s="35">
        <v>710</v>
      </c>
      <c r="C37" s="35">
        <v>729</v>
      </c>
      <c r="D37" s="35">
        <v>729</v>
      </c>
      <c r="E37" s="35">
        <v>752</v>
      </c>
      <c r="F37" s="35">
        <v>811</v>
      </c>
      <c r="G37" s="35">
        <v>877</v>
      </c>
      <c r="H37" s="35">
        <v>879</v>
      </c>
      <c r="I37" s="35">
        <v>914</v>
      </c>
      <c r="J37" s="35">
        <v>951</v>
      </c>
      <c r="K37" s="35">
        <v>931</v>
      </c>
      <c r="L37" s="35">
        <v>921</v>
      </c>
      <c r="M37" s="35">
        <v>915</v>
      </c>
      <c r="N37" s="5">
        <f t="shared" si="3"/>
        <v>8283</v>
      </c>
      <c r="O37" s="5">
        <f t="shared" si="4"/>
        <v>10119</v>
      </c>
      <c r="P37" s="5">
        <f t="shared" si="5"/>
        <v>7199</v>
      </c>
    </row>
    <row r="38" spans="1:16">
      <c r="A38" s="4" t="s">
        <v>129</v>
      </c>
      <c r="B38" s="35">
        <v>2544</v>
      </c>
      <c r="C38" s="35">
        <v>2555</v>
      </c>
      <c r="D38" s="35">
        <v>2631</v>
      </c>
      <c r="E38" s="35">
        <v>2696</v>
      </c>
      <c r="F38" s="35">
        <v>2746</v>
      </c>
      <c r="G38" s="35">
        <v>2808</v>
      </c>
      <c r="H38" s="35">
        <v>2877</v>
      </c>
      <c r="I38" s="35">
        <v>3067</v>
      </c>
      <c r="J38" s="35">
        <v>3092</v>
      </c>
      <c r="K38" s="35">
        <v>3084</v>
      </c>
      <c r="L38" s="35">
        <v>3056</v>
      </c>
      <c r="M38" s="35">
        <v>3069</v>
      </c>
      <c r="N38" s="5">
        <f t="shared" si="3"/>
        <v>28100</v>
      </c>
      <c r="O38" s="5">
        <f t="shared" si="4"/>
        <v>34225</v>
      </c>
      <c r="P38" s="5">
        <f t="shared" si="5"/>
        <v>23799</v>
      </c>
    </row>
    <row r="39" spans="1:16">
      <c r="A39" s="4" t="s">
        <v>130</v>
      </c>
      <c r="B39" s="35">
        <v>89</v>
      </c>
      <c r="C39" s="35">
        <v>98</v>
      </c>
      <c r="D39" s="35">
        <v>99</v>
      </c>
      <c r="E39" s="35">
        <v>84</v>
      </c>
      <c r="F39" s="35">
        <v>94</v>
      </c>
      <c r="G39" s="35">
        <v>102</v>
      </c>
      <c r="H39" s="35">
        <v>116</v>
      </c>
      <c r="I39" s="35">
        <v>121</v>
      </c>
      <c r="J39" s="35">
        <v>114</v>
      </c>
      <c r="K39" s="35">
        <v>126</v>
      </c>
      <c r="L39" s="35">
        <v>104</v>
      </c>
      <c r="M39" s="35">
        <v>103</v>
      </c>
      <c r="N39" s="5">
        <f t="shared" si="3"/>
        <v>1043</v>
      </c>
      <c r="O39" s="5">
        <f t="shared" si="4"/>
        <v>1250</v>
      </c>
      <c r="P39" s="5">
        <f t="shared" si="5"/>
        <v>880</v>
      </c>
    </row>
    <row r="40" spans="1:16">
      <c r="A40" s="4" t="s">
        <v>131</v>
      </c>
      <c r="B40" s="35">
        <v>92</v>
      </c>
      <c r="C40" s="35">
        <v>97</v>
      </c>
      <c r="D40" s="35">
        <v>96</v>
      </c>
      <c r="E40" s="35">
        <v>95</v>
      </c>
      <c r="F40" s="35">
        <v>94</v>
      </c>
      <c r="G40" s="35">
        <v>86</v>
      </c>
      <c r="H40" s="35">
        <v>105</v>
      </c>
      <c r="I40" s="35">
        <v>113</v>
      </c>
      <c r="J40" s="35">
        <v>108</v>
      </c>
      <c r="K40" s="35">
        <v>116</v>
      </c>
      <c r="L40" s="35">
        <v>100</v>
      </c>
      <c r="M40" s="35">
        <v>100</v>
      </c>
      <c r="N40" s="5">
        <f t="shared" si="3"/>
        <v>1002</v>
      </c>
      <c r="O40" s="5">
        <f t="shared" si="4"/>
        <v>1202</v>
      </c>
      <c r="P40" s="5">
        <f t="shared" si="5"/>
        <v>822</v>
      </c>
    </row>
    <row r="41" spans="1:16">
      <c r="A41" s="4" t="s">
        <v>132</v>
      </c>
      <c r="B41" s="35">
        <v>545</v>
      </c>
      <c r="C41" s="35">
        <v>556</v>
      </c>
      <c r="D41" s="35">
        <v>578</v>
      </c>
      <c r="E41" s="35">
        <v>614</v>
      </c>
      <c r="F41" s="35">
        <v>674</v>
      </c>
      <c r="G41" s="35">
        <v>668</v>
      </c>
      <c r="H41" s="35">
        <v>671</v>
      </c>
      <c r="I41" s="35">
        <v>748</v>
      </c>
      <c r="J41" s="35">
        <v>760</v>
      </c>
      <c r="K41" s="35">
        <v>738</v>
      </c>
      <c r="L41" s="35">
        <v>752</v>
      </c>
      <c r="M41" s="35">
        <v>756</v>
      </c>
      <c r="N41" s="5">
        <f t="shared" si="3"/>
        <v>6552</v>
      </c>
      <c r="O41" s="5">
        <f t="shared" si="4"/>
        <v>8060</v>
      </c>
      <c r="P41" s="5">
        <f t="shared" si="5"/>
        <v>5767</v>
      </c>
    </row>
    <row r="42" spans="1:16">
      <c r="A42" s="4" t="s">
        <v>133</v>
      </c>
      <c r="B42" s="35">
        <v>208</v>
      </c>
      <c r="C42" s="35">
        <v>207</v>
      </c>
      <c r="D42" s="35">
        <v>220</v>
      </c>
      <c r="E42" s="35">
        <v>233</v>
      </c>
      <c r="F42" s="35">
        <v>268</v>
      </c>
      <c r="G42" s="35">
        <v>245</v>
      </c>
      <c r="H42" s="35">
        <v>263</v>
      </c>
      <c r="I42" s="35">
        <v>284</v>
      </c>
      <c r="J42" s="35">
        <v>270</v>
      </c>
      <c r="K42" s="35">
        <v>273</v>
      </c>
      <c r="L42" s="35">
        <v>251</v>
      </c>
      <c r="M42" s="35">
        <v>240</v>
      </c>
      <c r="N42" s="5">
        <f t="shared" si="3"/>
        <v>2471</v>
      </c>
      <c r="O42" s="5">
        <f t="shared" si="4"/>
        <v>2962</v>
      </c>
      <c r="P42" s="5">
        <f t="shared" si="5"/>
        <v>2094</v>
      </c>
    </row>
    <row r="43" spans="1:16">
      <c r="A43" s="4" t="s">
        <v>135</v>
      </c>
      <c r="B43" s="35">
        <v>6106</v>
      </c>
      <c r="C43" s="35">
        <v>6173</v>
      </c>
      <c r="D43" s="35">
        <v>6136</v>
      </c>
      <c r="E43" s="35">
        <v>6091</v>
      </c>
      <c r="F43" s="35">
        <v>6095</v>
      </c>
      <c r="G43" s="35">
        <v>6242</v>
      </c>
      <c r="H43" s="35">
        <v>6500</v>
      </c>
      <c r="I43" s="35">
        <v>6605</v>
      </c>
      <c r="J43" s="35">
        <v>6653</v>
      </c>
      <c r="K43" s="35">
        <v>6766</v>
      </c>
      <c r="L43" s="35">
        <v>6840</v>
      </c>
      <c r="M43" s="35">
        <v>6925</v>
      </c>
      <c r="N43" s="5">
        <f t="shared" si="3"/>
        <v>63367</v>
      </c>
      <c r="O43" s="5">
        <f t="shared" si="4"/>
        <v>77132</v>
      </c>
      <c r="P43" s="5">
        <f t="shared" si="5"/>
        <v>52626</v>
      </c>
    </row>
    <row r="44" spans="1:16">
      <c r="A44" s="4" t="s">
        <v>137</v>
      </c>
      <c r="B44" s="35">
        <v>534</v>
      </c>
      <c r="C44" s="35">
        <v>522</v>
      </c>
      <c r="D44" s="35">
        <v>521</v>
      </c>
      <c r="E44" s="35">
        <v>537</v>
      </c>
      <c r="F44" s="35">
        <v>565</v>
      </c>
      <c r="G44" s="35">
        <v>564</v>
      </c>
      <c r="H44" s="35">
        <v>613</v>
      </c>
      <c r="I44" s="35">
        <v>618</v>
      </c>
      <c r="J44" s="35">
        <v>613</v>
      </c>
      <c r="K44" s="35">
        <v>608</v>
      </c>
      <c r="L44" s="35">
        <v>617</v>
      </c>
      <c r="M44" s="35">
        <v>630</v>
      </c>
      <c r="N44" s="5">
        <f t="shared" si="3"/>
        <v>5695</v>
      </c>
      <c r="O44" s="5">
        <f t="shared" si="4"/>
        <v>6942</v>
      </c>
      <c r="P44" s="5">
        <f t="shared" si="5"/>
        <v>4828</v>
      </c>
    </row>
    <row r="45" spans="1:16">
      <c r="A45" s="4" t="s">
        <v>138</v>
      </c>
      <c r="B45" s="35">
        <v>1969</v>
      </c>
      <c r="C45" s="35">
        <v>1884</v>
      </c>
      <c r="D45" s="35">
        <v>1846</v>
      </c>
      <c r="E45" s="35">
        <v>1861</v>
      </c>
      <c r="F45" s="35">
        <v>1881</v>
      </c>
      <c r="G45" s="35">
        <v>2013</v>
      </c>
      <c r="H45" s="35">
        <v>2041</v>
      </c>
      <c r="I45" s="35">
        <v>2105</v>
      </c>
      <c r="J45" s="35">
        <v>2078</v>
      </c>
      <c r="K45" s="35">
        <v>2014</v>
      </c>
      <c r="L45" s="35">
        <v>1996</v>
      </c>
      <c r="M45" s="35">
        <v>1954</v>
      </c>
      <c r="N45" s="5">
        <f t="shared" si="3"/>
        <v>19692</v>
      </c>
      <c r="O45" s="5">
        <f t="shared" si="4"/>
        <v>23642</v>
      </c>
      <c r="P45" s="5">
        <f t="shared" si="5"/>
        <v>16082</v>
      </c>
    </row>
    <row r="46" spans="1:16">
      <c r="A46" s="4" t="s">
        <v>140</v>
      </c>
      <c r="B46" s="35">
        <v>564</v>
      </c>
      <c r="C46" s="35">
        <v>563</v>
      </c>
      <c r="D46" s="35">
        <v>583</v>
      </c>
      <c r="E46" s="35">
        <v>575</v>
      </c>
      <c r="F46" s="35">
        <v>591</v>
      </c>
      <c r="G46" s="35">
        <v>609</v>
      </c>
      <c r="H46" s="35">
        <v>664</v>
      </c>
      <c r="I46" s="35">
        <v>652</v>
      </c>
      <c r="J46" s="35">
        <v>636</v>
      </c>
      <c r="K46" s="35">
        <v>666</v>
      </c>
      <c r="L46" s="35">
        <v>683</v>
      </c>
      <c r="M46" s="35">
        <v>695</v>
      </c>
      <c r="N46" s="5">
        <f t="shared" si="3"/>
        <v>6103</v>
      </c>
      <c r="O46" s="5">
        <f t="shared" si="4"/>
        <v>7481</v>
      </c>
      <c r="P46" s="5">
        <f t="shared" si="5"/>
        <v>5196</v>
      </c>
    </row>
    <row r="47" spans="1:16">
      <c r="A47" s="4" t="s">
        <v>141</v>
      </c>
      <c r="B47" s="35">
        <v>1073</v>
      </c>
      <c r="C47" s="35">
        <v>1057</v>
      </c>
      <c r="D47" s="35">
        <v>1074</v>
      </c>
      <c r="E47" s="35">
        <v>1100</v>
      </c>
      <c r="F47" s="35">
        <v>1186</v>
      </c>
      <c r="G47" s="35">
        <v>1251</v>
      </c>
      <c r="H47" s="35">
        <v>1303</v>
      </c>
      <c r="I47" s="35">
        <v>1338</v>
      </c>
      <c r="J47" s="35">
        <v>1356</v>
      </c>
      <c r="K47" s="35">
        <v>1310</v>
      </c>
      <c r="L47" s="35">
        <v>1351</v>
      </c>
      <c r="M47" s="35">
        <v>1409</v>
      </c>
      <c r="N47" s="5">
        <f t="shared" si="3"/>
        <v>12048</v>
      </c>
      <c r="O47" s="5">
        <f t="shared" si="4"/>
        <v>14808</v>
      </c>
      <c r="P47" s="5">
        <f t="shared" si="5"/>
        <v>10504</v>
      </c>
    </row>
    <row r="48" spans="1:16">
      <c r="A48" s="4" t="s">
        <v>143</v>
      </c>
      <c r="B48" s="35">
        <v>222</v>
      </c>
      <c r="C48" s="35">
        <v>229</v>
      </c>
      <c r="D48" s="35">
        <v>232</v>
      </c>
      <c r="E48" s="35">
        <v>238</v>
      </c>
      <c r="F48" s="35">
        <v>245</v>
      </c>
      <c r="G48" s="35">
        <v>240</v>
      </c>
      <c r="H48" s="35">
        <v>258</v>
      </c>
      <c r="I48" s="35">
        <v>252</v>
      </c>
      <c r="J48" s="35">
        <v>290</v>
      </c>
      <c r="K48" s="35">
        <v>282</v>
      </c>
      <c r="L48" s="35">
        <v>261</v>
      </c>
      <c r="M48" s="35">
        <v>250</v>
      </c>
      <c r="N48" s="5">
        <f t="shared" si="3"/>
        <v>2488</v>
      </c>
      <c r="O48" s="5">
        <f t="shared" si="4"/>
        <v>2999</v>
      </c>
      <c r="P48" s="5">
        <f t="shared" si="5"/>
        <v>2078</v>
      </c>
    </row>
    <row r="49" spans="1:16">
      <c r="A49" s="4" t="s">
        <v>144</v>
      </c>
      <c r="B49" s="35">
        <v>914</v>
      </c>
      <c r="C49" s="35">
        <v>908</v>
      </c>
      <c r="D49" s="35">
        <v>966</v>
      </c>
      <c r="E49" s="35">
        <v>962</v>
      </c>
      <c r="F49" s="35">
        <v>969</v>
      </c>
      <c r="G49" s="35">
        <v>907</v>
      </c>
      <c r="H49" s="35">
        <v>908</v>
      </c>
      <c r="I49" s="35">
        <v>928</v>
      </c>
      <c r="J49" s="35">
        <v>890</v>
      </c>
      <c r="K49" s="35">
        <v>874</v>
      </c>
      <c r="L49" s="35">
        <v>811</v>
      </c>
      <c r="M49" s="35">
        <v>809</v>
      </c>
      <c r="N49" s="5">
        <f t="shared" si="3"/>
        <v>9226</v>
      </c>
      <c r="O49" s="5">
        <f t="shared" si="4"/>
        <v>10846</v>
      </c>
      <c r="P49" s="5">
        <f t="shared" si="5"/>
        <v>7096</v>
      </c>
    </row>
    <row r="50" spans="1:16">
      <c r="A50" s="4" t="s">
        <v>146</v>
      </c>
      <c r="B50" s="35">
        <v>46</v>
      </c>
      <c r="C50" s="35">
        <v>49</v>
      </c>
      <c r="D50" s="35">
        <v>46</v>
      </c>
      <c r="E50" s="35">
        <v>52</v>
      </c>
      <c r="F50" s="35">
        <v>47</v>
      </c>
      <c r="G50" s="35">
        <v>42</v>
      </c>
      <c r="H50" s="35">
        <v>51</v>
      </c>
      <c r="I50" s="35">
        <v>52</v>
      </c>
      <c r="J50" s="35">
        <v>43</v>
      </c>
      <c r="K50" s="35">
        <v>46</v>
      </c>
      <c r="L50" s="35">
        <v>32</v>
      </c>
      <c r="M50" s="35">
        <v>48</v>
      </c>
      <c r="N50" s="5">
        <f t="shared" si="3"/>
        <v>474</v>
      </c>
      <c r="O50" s="5">
        <f t="shared" si="4"/>
        <v>554</v>
      </c>
      <c r="P50" s="5">
        <f t="shared" si="5"/>
        <v>361</v>
      </c>
    </row>
    <row r="51" spans="1:16">
      <c r="A51" s="4" t="s">
        <v>147</v>
      </c>
      <c r="B51" s="35">
        <v>1820</v>
      </c>
      <c r="C51" s="35">
        <v>1838</v>
      </c>
      <c r="D51" s="35">
        <v>1879</v>
      </c>
      <c r="E51" s="35">
        <v>1983</v>
      </c>
      <c r="F51" s="35">
        <v>2112</v>
      </c>
      <c r="G51" s="35">
        <v>2210</v>
      </c>
      <c r="H51" s="35">
        <v>2342</v>
      </c>
      <c r="I51" s="35">
        <v>2443</v>
      </c>
      <c r="J51" s="35">
        <v>2659</v>
      </c>
      <c r="K51" s="35">
        <v>2645</v>
      </c>
      <c r="L51" s="35">
        <v>2696</v>
      </c>
      <c r="M51" s="35">
        <v>2747</v>
      </c>
      <c r="N51" s="5">
        <f t="shared" si="3"/>
        <v>21931</v>
      </c>
      <c r="O51" s="5">
        <f t="shared" si="4"/>
        <v>27374</v>
      </c>
      <c r="P51" s="5">
        <f t="shared" si="5"/>
        <v>19854</v>
      </c>
    </row>
    <row r="52" spans="1:16">
      <c r="A52" s="4" t="s">
        <v>148</v>
      </c>
      <c r="B52" s="35">
        <v>382</v>
      </c>
      <c r="C52" s="35">
        <v>367</v>
      </c>
      <c r="D52" s="35">
        <v>385</v>
      </c>
      <c r="E52" s="35">
        <v>426</v>
      </c>
      <c r="F52" s="35">
        <v>415</v>
      </c>
      <c r="G52" s="35">
        <v>417</v>
      </c>
      <c r="H52" s="35">
        <v>389</v>
      </c>
      <c r="I52" s="35">
        <v>418</v>
      </c>
      <c r="J52" s="35">
        <v>458</v>
      </c>
      <c r="K52" s="35">
        <v>424</v>
      </c>
      <c r="L52" s="35">
        <v>401</v>
      </c>
      <c r="M52" s="35">
        <v>426</v>
      </c>
      <c r="N52" s="5">
        <f t="shared" si="3"/>
        <v>4081</v>
      </c>
      <c r="O52" s="5">
        <f t="shared" si="4"/>
        <v>4908</v>
      </c>
      <c r="P52" s="5">
        <f t="shared" si="5"/>
        <v>3348</v>
      </c>
    </row>
    <row r="53" spans="1:16">
      <c r="A53" s="4" t="s">
        <v>149</v>
      </c>
      <c r="B53" s="35">
        <v>2442</v>
      </c>
      <c r="C53" s="35">
        <v>2475</v>
      </c>
      <c r="D53" s="35">
        <v>2611</v>
      </c>
      <c r="E53" s="35">
        <v>2702</v>
      </c>
      <c r="F53" s="35">
        <v>2885</v>
      </c>
      <c r="G53" s="35">
        <v>3172</v>
      </c>
      <c r="H53" s="35">
        <v>3219</v>
      </c>
      <c r="I53" s="35">
        <v>3376</v>
      </c>
      <c r="J53" s="35">
        <v>3399</v>
      </c>
      <c r="K53" s="35">
        <v>3428</v>
      </c>
      <c r="L53" s="35">
        <v>3519</v>
      </c>
      <c r="M53" s="35">
        <v>3427</v>
      </c>
      <c r="N53" s="5">
        <f t="shared" si="3"/>
        <v>29709</v>
      </c>
      <c r="O53" s="5">
        <f t="shared" si="4"/>
        <v>36655</v>
      </c>
      <c r="P53" s="5">
        <f t="shared" si="5"/>
        <v>26425</v>
      </c>
    </row>
    <row r="54" spans="1:16">
      <c r="A54" s="4" t="s">
        <v>150</v>
      </c>
      <c r="B54" s="35">
        <v>100</v>
      </c>
      <c r="C54" s="35">
        <v>90</v>
      </c>
      <c r="D54" s="35">
        <v>99</v>
      </c>
      <c r="E54" s="35">
        <v>102</v>
      </c>
      <c r="F54" s="35">
        <v>109</v>
      </c>
      <c r="G54" s="35">
        <v>107</v>
      </c>
      <c r="H54" s="35">
        <v>113</v>
      </c>
      <c r="I54" s="35">
        <v>114</v>
      </c>
      <c r="J54" s="35">
        <v>117</v>
      </c>
      <c r="K54" s="35">
        <v>102</v>
      </c>
      <c r="L54" s="35">
        <v>98</v>
      </c>
      <c r="M54" s="35">
        <v>84</v>
      </c>
      <c r="N54" s="5">
        <f t="shared" si="3"/>
        <v>1053</v>
      </c>
      <c r="O54" s="5">
        <f t="shared" si="4"/>
        <v>1235</v>
      </c>
      <c r="P54" s="5">
        <f t="shared" si="5"/>
        <v>844</v>
      </c>
    </row>
    <row r="55" spans="1:16">
      <c r="A55" s="4" t="s">
        <v>151</v>
      </c>
      <c r="B55" s="35">
        <v>778</v>
      </c>
      <c r="C55" s="35">
        <v>791</v>
      </c>
      <c r="D55" s="35">
        <v>814</v>
      </c>
      <c r="E55" s="35">
        <v>836</v>
      </c>
      <c r="F55" s="35">
        <v>860</v>
      </c>
      <c r="G55" s="35">
        <v>877</v>
      </c>
      <c r="H55" s="35">
        <v>883</v>
      </c>
      <c r="I55" s="35">
        <v>953</v>
      </c>
      <c r="J55" s="35">
        <v>920</v>
      </c>
      <c r="K55" s="35">
        <v>874</v>
      </c>
      <c r="L55" s="35">
        <v>913</v>
      </c>
      <c r="M55" s="35">
        <v>857</v>
      </c>
      <c r="N55" s="5">
        <f t="shared" si="3"/>
        <v>8586</v>
      </c>
      <c r="O55" s="5">
        <f t="shared" si="4"/>
        <v>10356</v>
      </c>
      <c r="P55" s="5">
        <f t="shared" si="5"/>
        <v>7137</v>
      </c>
    </row>
    <row r="56" spans="1:16">
      <c r="A56" s="4" t="s">
        <v>152</v>
      </c>
      <c r="B56" s="35">
        <v>626</v>
      </c>
      <c r="C56" s="35">
        <v>612</v>
      </c>
      <c r="D56" s="35">
        <v>613</v>
      </c>
      <c r="E56" s="35">
        <v>635</v>
      </c>
      <c r="F56" s="35">
        <v>666</v>
      </c>
      <c r="G56" s="35">
        <v>673</v>
      </c>
      <c r="H56" s="35">
        <v>708</v>
      </c>
      <c r="I56" s="35">
        <v>745</v>
      </c>
      <c r="J56" s="35">
        <v>799</v>
      </c>
      <c r="K56" s="35">
        <v>787</v>
      </c>
      <c r="L56" s="35">
        <v>709</v>
      </c>
      <c r="M56" s="35">
        <v>722</v>
      </c>
      <c r="N56" s="5">
        <f t="shared" si="3"/>
        <v>6864</v>
      </c>
      <c r="O56" s="5">
        <f t="shared" si="4"/>
        <v>8295</v>
      </c>
      <c r="P56" s="5">
        <f t="shared" si="5"/>
        <v>5809</v>
      </c>
    </row>
    <row r="57" spans="1:16">
      <c r="A57" s="4" t="s">
        <v>153</v>
      </c>
      <c r="B57" s="35">
        <v>825</v>
      </c>
      <c r="C57" s="35">
        <v>804</v>
      </c>
      <c r="D57" s="35">
        <v>834</v>
      </c>
      <c r="E57" s="35">
        <v>866</v>
      </c>
      <c r="F57" s="35">
        <v>949</v>
      </c>
      <c r="G57" s="35">
        <v>1054</v>
      </c>
      <c r="H57" s="35">
        <v>1043</v>
      </c>
      <c r="I57" s="35">
        <v>1128</v>
      </c>
      <c r="J57" s="35">
        <v>1111</v>
      </c>
      <c r="K57" s="35">
        <v>1143</v>
      </c>
      <c r="L57" s="35">
        <v>1218</v>
      </c>
      <c r="M57" s="35">
        <v>1166</v>
      </c>
      <c r="N57" s="5">
        <f t="shared" si="3"/>
        <v>9757</v>
      </c>
      <c r="O57" s="5">
        <f t="shared" si="4"/>
        <v>12141</v>
      </c>
      <c r="P57" s="5">
        <f t="shared" si="5"/>
        <v>8812</v>
      </c>
    </row>
    <row r="58" spans="1:16">
      <c r="A58" s="4" t="s">
        <v>154</v>
      </c>
      <c r="B58" s="35">
        <v>335</v>
      </c>
      <c r="C58" s="35">
        <v>345</v>
      </c>
      <c r="D58" s="35">
        <v>335</v>
      </c>
      <c r="E58" s="35">
        <v>325</v>
      </c>
      <c r="F58" s="35">
        <v>348</v>
      </c>
      <c r="G58" s="35">
        <v>371</v>
      </c>
      <c r="H58" s="35">
        <v>408</v>
      </c>
      <c r="I58" s="35">
        <v>421</v>
      </c>
      <c r="J58" s="35">
        <v>397</v>
      </c>
      <c r="K58" s="35">
        <v>390</v>
      </c>
      <c r="L58" s="35">
        <v>427</v>
      </c>
      <c r="M58" s="35">
        <v>452</v>
      </c>
      <c r="N58" s="5">
        <f t="shared" si="3"/>
        <v>3675</v>
      </c>
      <c r="O58" s="5">
        <f t="shared" si="4"/>
        <v>4554</v>
      </c>
      <c r="P58" s="5">
        <f t="shared" si="5"/>
        <v>3214</v>
      </c>
    </row>
    <row r="59" spans="1:16">
      <c r="A59" s="4" t="s">
        <v>155</v>
      </c>
      <c r="B59" s="35">
        <v>190</v>
      </c>
      <c r="C59" s="35">
        <v>193</v>
      </c>
      <c r="D59" s="35">
        <v>194</v>
      </c>
      <c r="E59" s="35">
        <v>174</v>
      </c>
      <c r="F59" s="35">
        <v>177</v>
      </c>
      <c r="G59" s="35">
        <v>178</v>
      </c>
      <c r="H59" s="35">
        <v>201</v>
      </c>
      <c r="I59" s="35">
        <v>208</v>
      </c>
      <c r="J59" s="35">
        <v>205</v>
      </c>
      <c r="K59" s="35">
        <v>206</v>
      </c>
      <c r="L59" s="35">
        <v>265</v>
      </c>
      <c r="M59" s="35">
        <v>251</v>
      </c>
      <c r="N59" s="5">
        <f t="shared" si="3"/>
        <v>1926</v>
      </c>
      <c r="O59" s="5">
        <f t="shared" si="4"/>
        <v>2442</v>
      </c>
      <c r="P59" s="5">
        <f t="shared" si="5"/>
        <v>1691</v>
      </c>
    </row>
    <row r="60" spans="1:16">
      <c r="A60" s="4" t="s">
        <v>156</v>
      </c>
      <c r="B60" s="35">
        <v>234</v>
      </c>
      <c r="C60" s="35">
        <v>229</v>
      </c>
      <c r="D60" s="35">
        <v>220</v>
      </c>
      <c r="E60" s="35">
        <v>229</v>
      </c>
      <c r="F60" s="35">
        <v>230</v>
      </c>
      <c r="G60" s="35">
        <v>266</v>
      </c>
      <c r="H60" s="35">
        <v>251</v>
      </c>
      <c r="I60" s="35">
        <v>271</v>
      </c>
      <c r="J60" s="35">
        <v>280</v>
      </c>
      <c r="K60" s="35">
        <v>264</v>
      </c>
      <c r="L60" s="35">
        <v>275</v>
      </c>
      <c r="M60" s="35">
        <v>247</v>
      </c>
      <c r="N60" s="5">
        <f t="shared" si="3"/>
        <v>2474</v>
      </c>
      <c r="O60" s="5">
        <f t="shared" si="4"/>
        <v>2996</v>
      </c>
      <c r="P60" s="5">
        <f t="shared" si="5"/>
        <v>2084</v>
      </c>
    </row>
    <row r="61" spans="1:16">
      <c r="A61" s="4" t="s">
        <v>157</v>
      </c>
      <c r="B61" s="35">
        <v>452</v>
      </c>
      <c r="C61" s="35">
        <v>457</v>
      </c>
      <c r="D61" s="35">
        <v>449</v>
      </c>
      <c r="E61" s="35">
        <v>468</v>
      </c>
      <c r="F61" s="35">
        <v>471</v>
      </c>
      <c r="G61" s="35">
        <v>509</v>
      </c>
      <c r="H61" s="35">
        <v>531</v>
      </c>
      <c r="I61" s="35">
        <v>557</v>
      </c>
      <c r="J61" s="35">
        <v>545</v>
      </c>
      <c r="K61" s="35">
        <v>520</v>
      </c>
      <c r="L61" s="35">
        <v>522</v>
      </c>
      <c r="M61" s="35">
        <v>519</v>
      </c>
      <c r="N61" s="5">
        <f t="shared" si="3"/>
        <v>4959</v>
      </c>
      <c r="O61" s="5">
        <f t="shared" si="4"/>
        <v>6000</v>
      </c>
      <c r="P61" s="5">
        <f t="shared" si="5"/>
        <v>4174</v>
      </c>
    </row>
    <row r="62" spans="1:16">
      <c r="A62" s="4" t="s">
        <v>158</v>
      </c>
      <c r="B62" s="35">
        <v>14387</v>
      </c>
      <c r="C62" s="35">
        <v>14199</v>
      </c>
      <c r="D62" s="35">
        <v>14249</v>
      </c>
      <c r="E62" s="35">
        <v>14371</v>
      </c>
      <c r="F62" s="35">
        <v>14404</v>
      </c>
      <c r="G62" s="35">
        <v>14520</v>
      </c>
      <c r="H62" s="35">
        <v>14633</v>
      </c>
      <c r="I62" s="35">
        <v>14706</v>
      </c>
      <c r="J62" s="35">
        <v>14684</v>
      </c>
      <c r="K62" s="35">
        <v>13421</v>
      </c>
      <c r="L62" s="35">
        <v>13406</v>
      </c>
      <c r="M62" s="35">
        <v>13163</v>
      </c>
      <c r="N62" s="5">
        <f t="shared" si="3"/>
        <v>143574</v>
      </c>
      <c r="O62" s="5">
        <f t="shared" si="4"/>
        <v>170143</v>
      </c>
      <c r="P62" s="5">
        <f t="shared" si="5"/>
        <v>112937</v>
      </c>
    </row>
    <row r="63" spans="1:16">
      <c r="A63" s="4" t="s">
        <v>160</v>
      </c>
      <c r="B63" s="35">
        <v>149</v>
      </c>
      <c r="C63" s="35">
        <v>150</v>
      </c>
      <c r="D63" s="35">
        <v>148</v>
      </c>
      <c r="E63" s="35">
        <v>142</v>
      </c>
      <c r="F63" s="35">
        <v>143</v>
      </c>
      <c r="G63" s="35">
        <v>158</v>
      </c>
      <c r="H63" s="35">
        <v>168</v>
      </c>
      <c r="I63" s="35">
        <v>164</v>
      </c>
      <c r="J63" s="35">
        <v>155</v>
      </c>
      <c r="K63" s="35">
        <v>152</v>
      </c>
      <c r="L63" s="35">
        <v>149</v>
      </c>
      <c r="M63" s="35">
        <v>163</v>
      </c>
      <c r="N63" s="5">
        <f t="shared" si="3"/>
        <v>1529</v>
      </c>
      <c r="O63" s="5">
        <f t="shared" si="4"/>
        <v>1841</v>
      </c>
      <c r="P63" s="5">
        <f t="shared" si="5"/>
        <v>1252</v>
      </c>
    </row>
    <row r="64" spans="1:16">
      <c r="A64" s="4" t="s">
        <v>161</v>
      </c>
      <c r="B64" s="35">
        <v>295</v>
      </c>
      <c r="C64" s="35">
        <v>294</v>
      </c>
      <c r="D64" s="35">
        <v>317</v>
      </c>
      <c r="E64" s="35">
        <v>319</v>
      </c>
      <c r="F64" s="35">
        <v>295</v>
      </c>
      <c r="G64" s="35">
        <v>316</v>
      </c>
      <c r="H64" s="35">
        <v>347</v>
      </c>
      <c r="I64" s="35">
        <v>358</v>
      </c>
      <c r="J64" s="35">
        <v>351</v>
      </c>
      <c r="K64" s="35">
        <v>336</v>
      </c>
      <c r="L64" s="35">
        <v>358</v>
      </c>
      <c r="M64" s="35">
        <v>361</v>
      </c>
      <c r="N64" s="5">
        <f t="shared" si="3"/>
        <v>3228</v>
      </c>
      <c r="O64" s="5">
        <f t="shared" si="4"/>
        <v>3947</v>
      </c>
      <c r="P64" s="5">
        <f t="shared" si="5"/>
        <v>2722</v>
      </c>
    </row>
    <row r="65" spans="1:16">
      <c r="A65" s="4" t="s">
        <v>162</v>
      </c>
      <c r="B65" s="35">
        <v>1032</v>
      </c>
      <c r="C65" s="35">
        <v>1017</v>
      </c>
      <c r="D65" s="35">
        <v>1025</v>
      </c>
      <c r="E65" s="35">
        <v>1033</v>
      </c>
      <c r="F65" s="35">
        <v>1045</v>
      </c>
      <c r="G65" s="35">
        <v>1094</v>
      </c>
      <c r="H65" s="35">
        <v>1193</v>
      </c>
      <c r="I65" s="35">
        <v>1199</v>
      </c>
      <c r="J65" s="35">
        <v>1194</v>
      </c>
      <c r="K65" s="35">
        <v>1215</v>
      </c>
      <c r="L65" s="35">
        <v>1253</v>
      </c>
      <c r="M65" s="35">
        <v>1211</v>
      </c>
      <c r="N65" s="5">
        <f t="shared" si="3"/>
        <v>11047</v>
      </c>
      <c r="O65" s="5">
        <f t="shared" si="4"/>
        <v>13511</v>
      </c>
      <c r="P65" s="5">
        <f t="shared" si="5"/>
        <v>9404</v>
      </c>
    </row>
    <row r="66" spans="1:16">
      <c r="A66" s="4" t="s">
        <v>163</v>
      </c>
      <c r="B66" s="35">
        <v>1035</v>
      </c>
      <c r="C66" s="35">
        <v>1045</v>
      </c>
      <c r="D66" s="35">
        <v>1010</v>
      </c>
      <c r="E66" s="35">
        <v>1027</v>
      </c>
      <c r="F66" s="35">
        <v>1068</v>
      </c>
      <c r="G66" s="35">
        <v>1061</v>
      </c>
      <c r="H66" s="35">
        <v>1101</v>
      </c>
      <c r="I66" s="35">
        <v>1139</v>
      </c>
      <c r="J66" s="35">
        <v>1178</v>
      </c>
      <c r="K66" s="35">
        <v>1220</v>
      </c>
      <c r="L66" s="35">
        <v>1202</v>
      </c>
      <c r="M66" s="35">
        <v>1183</v>
      </c>
      <c r="N66" s="5">
        <f t="shared" si="3"/>
        <v>10884</v>
      </c>
      <c r="O66" s="5">
        <f t="shared" si="4"/>
        <v>13269</v>
      </c>
      <c r="P66" s="5">
        <f t="shared" si="5"/>
        <v>9152</v>
      </c>
    </row>
    <row r="67" spans="1:16">
      <c r="A67" s="4" t="s">
        <v>164</v>
      </c>
      <c r="B67" s="35">
        <v>2244</v>
      </c>
      <c r="C67" s="35">
        <v>2218</v>
      </c>
      <c r="D67" s="35">
        <v>2228</v>
      </c>
      <c r="E67" s="35">
        <v>2236</v>
      </c>
      <c r="F67" s="35">
        <v>2314</v>
      </c>
      <c r="G67" s="35">
        <v>2367</v>
      </c>
      <c r="H67" s="35">
        <v>2416</v>
      </c>
      <c r="I67" s="35">
        <v>2441</v>
      </c>
      <c r="J67" s="35">
        <v>2469</v>
      </c>
      <c r="K67" s="35">
        <v>2418</v>
      </c>
      <c r="L67" s="35">
        <v>2437</v>
      </c>
      <c r="M67" s="35">
        <v>2382</v>
      </c>
      <c r="N67" s="5">
        <f t="shared" ref="N67:N103" si="6">SUM(B67:K67)</f>
        <v>23351</v>
      </c>
      <c r="O67" s="5">
        <f t="shared" ref="O67:O103" si="7">SUM(B67:M67)</f>
        <v>28170</v>
      </c>
      <c r="P67" s="5">
        <f t="shared" ref="P67:P103" si="8">SUM(F67:M67)</f>
        <v>19244</v>
      </c>
    </row>
    <row r="68" spans="1:16">
      <c r="A68" s="4" t="s">
        <v>166</v>
      </c>
      <c r="B68" s="35">
        <v>148</v>
      </c>
      <c r="C68" s="35">
        <v>173</v>
      </c>
      <c r="D68" s="35">
        <v>169</v>
      </c>
      <c r="E68" s="35">
        <v>171</v>
      </c>
      <c r="F68" s="35">
        <v>205</v>
      </c>
      <c r="G68" s="35">
        <v>214</v>
      </c>
      <c r="H68" s="35">
        <v>202</v>
      </c>
      <c r="I68" s="35">
        <v>217</v>
      </c>
      <c r="J68" s="35">
        <v>222</v>
      </c>
      <c r="K68" s="35">
        <v>235</v>
      </c>
      <c r="L68" s="35">
        <v>227</v>
      </c>
      <c r="M68" s="35">
        <v>154</v>
      </c>
      <c r="N68" s="5">
        <f t="shared" si="6"/>
        <v>1956</v>
      </c>
      <c r="O68" s="5">
        <f t="shared" si="7"/>
        <v>2337</v>
      </c>
      <c r="P68" s="5">
        <f t="shared" si="8"/>
        <v>1676</v>
      </c>
    </row>
    <row r="69" spans="1:16">
      <c r="A69" s="4" t="s">
        <v>167</v>
      </c>
      <c r="B69" s="35">
        <v>4197</v>
      </c>
      <c r="C69" s="35">
        <v>4156</v>
      </c>
      <c r="D69" s="35">
        <v>4143</v>
      </c>
      <c r="E69" s="35">
        <v>4016</v>
      </c>
      <c r="F69" s="35">
        <v>3796</v>
      </c>
      <c r="G69" s="35">
        <v>3327</v>
      </c>
      <c r="H69" s="35">
        <v>3089</v>
      </c>
      <c r="I69" s="35">
        <v>2848</v>
      </c>
      <c r="J69" s="35">
        <v>2487</v>
      </c>
      <c r="K69" s="35">
        <v>2297</v>
      </c>
      <c r="L69" s="35">
        <v>2170</v>
      </c>
      <c r="M69" s="35">
        <v>2071</v>
      </c>
      <c r="N69" s="5">
        <f t="shared" si="6"/>
        <v>34356</v>
      </c>
      <c r="O69" s="5">
        <f t="shared" si="7"/>
        <v>38597</v>
      </c>
      <c r="P69" s="5">
        <f t="shared" si="8"/>
        <v>22085</v>
      </c>
    </row>
    <row r="70" spans="1:16">
      <c r="A70" s="4" t="s">
        <v>168</v>
      </c>
      <c r="B70" s="35">
        <v>1239</v>
      </c>
      <c r="C70" s="35">
        <v>1299</v>
      </c>
      <c r="D70" s="35">
        <v>1374</v>
      </c>
      <c r="E70" s="35">
        <v>1369</v>
      </c>
      <c r="F70" s="35">
        <v>1351</v>
      </c>
      <c r="G70" s="35">
        <v>1480</v>
      </c>
      <c r="H70" s="35">
        <v>1596</v>
      </c>
      <c r="I70" s="35">
        <v>1660</v>
      </c>
      <c r="J70" s="35">
        <v>1781</v>
      </c>
      <c r="K70" s="35">
        <v>1846</v>
      </c>
      <c r="L70" s="35">
        <v>1836</v>
      </c>
      <c r="M70" s="35">
        <v>1928</v>
      </c>
      <c r="N70" s="5">
        <f t="shared" si="6"/>
        <v>14995</v>
      </c>
      <c r="O70" s="5">
        <f t="shared" si="7"/>
        <v>18759</v>
      </c>
      <c r="P70" s="5">
        <f t="shared" si="8"/>
        <v>13478</v>
      </c>
    </row>
    <row r="71" spans="1:16">
      <c r="A71" s="4" t="s">
        <v>169</v>
      </c>
      <c r="B71" s="35">
        <v>88</v>
      </c>
      <c r="C71" s="35">
        <v>89</v>
      </c>
      <c r="D71" s="35">
        <v>95</v>
      </c>
      <c r="E71" s="35">
        <v>97</v>
      </c>
      <c r="F71" s="35">
        <v>122</v>
      </c>
      <c r="G71" s="35">
        <v>103</v>
      </c>
      <c r="H71" s="35">
        <v>120</v>
      </c>
      <c r="I71" s="35">
        <v>129</v>
      </c>
      <c r="J71" s="35">
        <v>119</v>
      </c>
      <c r="K71" s="35">
        <v>127</v>
      </c>
      <c r="L71" s="35">
        <v>125</v>
      </c>
      <c r="M71" s="35">
        <v>111</v>
      </c>
      <c r="N71" s="5">
        <f t="shared" si="6"/>
        <v>1089</v>
      </c>
      <c r="O71" s="5">
        <f t="shared" si="7"/>
        <v>1325</v>
      </c>
      <c r="P71" s="5">
        <f t="shared" si="8"/>
        <v>956</v>
      </c>
    </row>
    <row r="72" spans="1:16">
      <c r="A72" s="4" t="s">
        <v>170</v>
      </c>
      <c r="B72" s="35">
        <v>508</v>
      </c>
      <c r="C72" s="35">
        <v>480</v>
      </c>
      <c r="D72" s="35">
        <v>480</v>
      </c>
      <c r="E72" s="35">
        <v>511</v>
      </c>
      <c r="F72" s="35">
        <v>525</v>
      </c>
      <c r="G72" s="35">
        <v>543</v>
      </c>
      <c r="H72" s="35">
        <v>559</v>
      </c>
      <c r="I72" s="35">
        <v>558</v>
      </c>
      <c r="J72" s="35">
        <v>533</v>
      </c>
      <c r="K72" s="35">
        <v>532</v>
      </c>
      <c r="L72" s="35">
        <v>492</v>
      </c>
      <c r="M72" s="35">
        <v>494</v>
      </c>
      <c r="N72" s="5">
        <f t="shared" si="6"/>
        <v>5229</v>
      </c>
      <c r="O72" s="5">
        <f t="shared" si="7"/>
        <v>6215</v>
      </c>
      <c r="P72" s="5">
        <f t="shared" si="8"/>
        <v>4236</v>
      </c>
    </row>
    <row r="73" spans="1:16">
      <c r="A73" s="4" t="s">
        <v>171</v>
      </c>
      <c r="B73" s="35">
        <v>619</v>
      </c>
      <c r="C73" s="35">
        <v>606</v>
      </c>
      <c r="D73" s="35">
        <v>639</v>
      </c>
      <c r="E73" s="35">
        <v>660</v>
      </c>
      <c r="F73" s="35">
        <v>681</v>
      </c>
      <c r="G73" s="35">
        <v>680</v>
      </c>
      <c r="H73" s="35">
        <v>725</v>
      </c>
      <c r="I73" s="35">
        <v>741</v>
      </c>
      <c r="J73" s="35">
        <v>702</v>
      </c>
      <c r="K73" s="35">
        <v>718</v>
      </c>
      <c r="L73" s="35">
        <v>700</v>
      </c>
      <c r="M73" s="35">
        <v>728</v>
      </c>
      <c r="N73" s="5">
        <f t="shared" si="6"/>
        <v>6771</v>
      </c>
      <c r="O73" s="5">
        <f t="shared" si="7"/>
        <v>8199</v>
      </c>
      <c r="P73" s="5">
        <f t="shared" si="8"/>
        <v>5675</v>
      </c>
    </row>
    <row r="74" spans="1:16">
      <c r="A74" s="4" t="s">
        <v>172</v>
      </c>
      <c r="B74" s="35">
        <v>132</v>
      </c>
      <c r="C74" s="35">
        <v>133</v>
      </c>
      <c r="D74" s="35">
        <v>128</v>
      </c>
      <c r="E74" s="35">
        <v>131</v>
      </c>
      <c r="F74" s="35">
        <v>124</v>
      </c>
      <c r="G74" s="35">
        <v>138</v>
      </c>
      <c r="H74" s="35">
        <v>150</v>
      </c>
      <c r="I74" s="35">
        <v>159</v>
      </c>
      <c r="J74" s="35">
        <v>160</v>
      </c>
      <c r="K74" s="35">
        <v>148</v>
      </c>
      <c r="L74" s="35">
        <v>139</v>
      </c>
      <c r="M74" s="35">
        <v>111</v>
      </c>
      <c r="N74" s="5">
        <f t="shared" si="6"/>
        <v>1403</v>
      </c>
      <c r="O74" s="5">
        <f t="shared" si="7"/>
        <v>1653</v>
      </c>
      <c r="P74" s="5">
        <f t="shared" si="8"/>
        <v>1129</v>
      </c>
    </row>
    <row r="75" spans="1:16">
      <c r="A75" s="4" t="s">
        <v>173</v>
      </c>
      <c r="B75" s="35">
        <v>428</v>
      </c>
      <c r="C75" s="35">
        <v>399</v>
      </c>
      <c r="D75" s="35">
        <v>386</v>
      </c>
      <c r="E75" s="35">
        <v>421</v>
      </c>
      <c r="F75" s="35">
        <v>483</v>
      </c>
      <c r="G75" s="35">
        <v>470</v>
      </c>
      <c r="H75" s="35">
        <v>469</v>
      </c>
      <c r="I75" s="35">
        <v>482</v>
      </c>
      <c r="J75" s="35">
        <v>470</v>
      </c>
      <c r="K75" s="35">
        <v>474</v>
      </c>
      <c r="L75" s="35">
        <v>462</v>
      </c>
      <c r="M75" s="35">
        <v>452</v>
      </c>
      <c r="N75" s="5">
        <f t="shared" si="6"/>
        <v>4482</v>
      </c>
      <c r="O75" s="5">
        <f t="shared" si="7"/>
        <v>5396</v>
      </c>
      <c r="P75" s="5">
        <f t="shared" si="8"/>
        <v>3762</v>
      </c>
    </row>
    <row r="76" spans="1:16">
      <c r="A76" s="4" t="s">
        <v>174</v>
      </c>
      <c r="B76" s="35">
        <v>2087</v>
      </c>
      <c r="C76" s="35">
        <v>2108</v>
      </c>
      <c r="D76" s="35">
        <v>2128</v>
      </c>
      <c r="E76" s="35">
        <v>2114</v>
      </c>
      <c r="F76" s="35">
        <v>2236</v>
      </c>
      <c r="G76" s="35">
        <v>2246</v>
      </c>
      <c r="H76" s="35">
        <v>2266</v>
      </c>
      <c r="I76" s="35">
        <v>2237</v>
      </c>
      <c r="J76" s="35">
        <v>2151</v>
      </c>
      <c r="K76" s="35">
        <v>2090</v>
      </c>
      <c r="L76" s="35">
        <v>2026</v>
      </c>
      <c r="M76" s="35">
        <v>2000</v>
      </c>
      <c r="N76" s="5">
        <f t="shared" si="6"/>
        <v>21663</v>
      </c>
      <c r="O76" s="5">
        <f t="shared" si="7"/>
        <v>25689</v>
      </c>
      <c r="P76" s="5">
        <f t="shared" si="8"/>
        <v>17252</v>
      </c>
    </row>
    <row r="77" spans="1:16">
      <c r="A77" s="4" t="s">
        <v>175</v>
      </c>
      <c r="B77" s="35">
        <v>152</v>
      </c>
      <c r="C77" s="35">
        <v>144</v>
      </c>
      <c r="D77" s="35">
        <v>125</v>
      </c>
      <c r="E77" s="35">
        <v>128</v>
      </c>
      <c r="F77" s="35">
        <v>171</v>
      </c>
      <c r="G77" s="35">
        <v>177</v>
      </c>
      <c r="H77" s="35">
        <v>188</v>
      </c>
      <c r="I77" s="35">
        <v>186</v>
      </c>
      <c r="J77" s="35">
        <v>188</v>
      </c>
      <c r="K77" s="35">
        <v>205</v>
      </c>
      <c r="L77" s="35">
        <v>215</v>
      </c>
      <c r="M77" s="35">
        <v>195</v>
      </c>
      <c r="N77" s="5">
        <f t="shared" si="6"/>
        <v>1664</v>
      </c>
      <c r="O77" s="5">
        <f t="shared" si="7"/>
        <v>2074</v>
      </c>
      <c r="P77" s="5">
        <f t="shared" si="8"/>
        <v>1525</v>
      </c>
    </row>
    <row r="78" spans="1:16">
      <c r="A78" s="4" t="s">
        <v>176</v>
      </c>
      <c r="B78" s="35">
        <v>1601</v>
      </c>
      <c r="C78" s="35">
        <v>1611</v>
      </c>
      <c r="D78" s="35">
        <v>1614</v>
      </c>
      <c r="E78" s="35">
        <v>1635</v>
      </c>
      <c r="F78" s="35">
        <v>1726</v>
      </c>
      <c r="G78" s="35">
        <v>1818</v>
      </c>
      <c r="H78" s="35">
        <v>1926</v>
      </c>
      <c r="I78" s="35">
        <v>1886</v>
      </c>
      <c r="J78" s="35">
        <v>1859</v>
      </c>
      <c r="K78" s="35">
        <v>1878</v>
      </c>
      <c r="L78" s="35">
        <v>1989</v>
      </c>
      <c r="M78" s="35">
        <v>1892</v>
      </c>
      <c r="N78" s="5">
        <f t="shared" si="6"/>
        <v>17554</v>
      </c>
      <c r="O78" s="5">
        <f t="shared" si="7"/>
        <v>21435</v>
      </c>
      <c r="P78" s="5">
        <f t="shared" si="8"/>
        <v>14974</v>
      </c>
    </row>
    <row r="79" spans="1:16">
      <c r="A79" s="4" t="s">
        <v>177</v>
      </c>
      <c r="B79" s="35">
        <v>469</v>
      </c>
      <c r="C79" s="35">
        <v>463</v>
      </c>
      <c r="D79" s="35">
        <v>479</v>
      </c>
      <c r="E79" s="35">
        <v>506</v>
      </c>
      <c r="F79" s="35">
        <v>514</v>
      </c>
      <c r="G79" s="35">
        <v>545</v>
      </c>
      <c r="H79" s="35">
        <v>593</v>
      </c>
      <c r="I79" s="35">
        <v>563</v>
      </c>
      <c r="J79" s="35">
        <v>596</v>
      </c>
      <c r="K79" s="35">
        <v>544</v>
      </c>
      <c r="L79" s="35">
        <v>550</v>
      </c>
      <c r="M79" s="35">
        <v>610</v>
      </c>
      <c r="N79" s="5">
        <f t="shared" si="6"/>
        <v>5272</v>
      </c>
      <c r="O79" s="5">
        <f t="shared" si="7"/>
        <v>6432</v>
      </c>
      <c r="P79" s="5">
        <f t="shared" si="8"/>
        <v>4515</v>
      </c>
    </row>
    <row r="80" spans="1:16">
      <c r="A80" s="4" t="s">
        <v>178</v>
      </c>
      <c r="B80" s="35">
        <v>1286</v>
      </c>
      <c r="C80" s="35">
        <v>1218</v>
      </c>
      <c r="D80" s="35">
        <v>1138</v>
      </c>
      <c r="E80" s="35">
        <v>1236</v>
      </c>
      <c r="F80" s="35">
        <v>1351</v>
      </c>
      <c r="G80" s="35">
        <v>1314</v>
      </c>
      <c r="H80" s="35">
        <v>1483</v>
      </c>
      <c r="I80" s="35">
        <v>1556</v>
      </c>
      <c r="J80" s="35">
        <v>1499</v>
      </c>
      <c r="K80" s="35">
        <v>1524</v>
      </c>
      <c r="L80" s="35">
        <v>1452</v>
      </c>
      <c r="M80" s="35">
        <v>1470</v>
      </c>
      <c r="N80" s="5">
        <f t="shared" si="6"/>
        <v>13605</v>
      </c>
      <c r="O80" s="5">
        <f t="shared" si="7"/>
        <v>16527</v>
      </c>
      <c r="P80" s="5">
        <f t="shared" si="8"/>
        <v>11649</v>
      </c>
    </row>
    <row r="81" spans="1:16">
      <c r="A81" s="4" t="s">
        <v>179</v>
      </c>
      <c r="B81" s="35">
        <v>928</v>
      </c>
      <c r="C81" s="35">
        <v>933</v>
      </c>
      <c r="D81" s="35">
        <v>894</v>
      </c>
      <c r="E81" s="35">
        <v>907</v>
      </c>
      <c r="F81" s="35">
        <v>958</v>
      </c>
      <c r="G81" s="35">
        <v>990</v>
      </c>
      <c r="H81" s="35">
        <v>1074</v>
      </c>
      <c r="I81" s="35">
        <v>1064</v>
      </c>
      <c r="J81" s="35">
        <v>1096</v>
      </c>
      <c r="K81" s="35">
        <v>1093</v>
      </c>
      <c r="L81" s="35">
        <v>1115</v>
      </c>
      <c r="M81" s="35">
        <v>1123</v>
      </c>
      <c r="N81" s="5">
        <f t="shared" si="6"/>
        <v>9937</v>
      </c>
      <c r="O81" s="5">
        <f t="shared" si="7"/>
        <v>12175</v>
      </c>
      <c r="P81" s="5">
        <f t="shared" si="8"/>
        <v>8513</v>
      </c>
    </row>
    <row r="82" spans="1:16">
      <c r="A82" s="4" t="s">
        <v>181</v>
      </c>
      <c r="B82" s="35">
        <v>1590</v>
      </c>
      <c r="C82" s="35">
        <v>1624</v>
      </c>
      <c r="D82" s="35">
        <v>1660</v>
      </c>
      <c r="E82" s="35">
        <v>1644</v>
      </c>
      <c r="F82" s="35">
        <v>1776</v>
      </c>
      <c r="G82" s="35">
        <v>1911</v>
      </c>
      <c r="H82" s="35">
        <v>2071</v>
      </c>
      <c r="I82" s="35">
        <v>2095</v>
      </c>
      <c r="J82" s="35">
        <v>2043</v>
      </c>
      <c r="K82" s="35">
        <v>1976</v>
      </c>
      <c r="L82" s="35">
        <v>2034</v>
      </c>
      <c r="M82" s="35">
        <v>2032</v>
      </c>
      <c r="N82" s="5">
        <f t="shared" si="6"/>
        <v>18390</v>
      </c>
      <c r="O82" s="5">
        <f t="shared" si="7"/>
        <v>22456</v>
      </c>
      <c r="P82" s="5">
        <f t="shared" si="8"/>
        <v>15938</v>
      </c>
    </row>
    <row r="83" spans="1:16">
      <c r="A83" s="4" t="s">
        <v>182</v>
      </c>
      <c r="B83" s="35">
        <v>662</v>
      </c>
      <c r="C83" s="35">
        <v>657</v>
      </c>
      <c r="D83" s="35">
        <v>677</v>
      </c>
      <c r="E83" s="35">
        <v>695</v>
      </c>
      <c r="F83" s="35">
        <v>734</v>
      </c>
      <c r="G83" s="35">
        <v>741</v>
      </c>
      <c r="H83" s="35">
        <v>778</v>
      </c>
      <c r="I83" s="35">
        <v>833</v>
      </c>
      <c r="J83" s="35">
        <v>748</v>
      </c>
      <c r="K83" s="35">
        <v>759</v>
      </c>
      <c r="L83" s="35">
        <v>796</v>
      </c>
      <c r="M83" s="35">
        <v>736</v>
      </c>
      <c r="N83" s="5">
        <f t="shared" si="6"/>
        <v>7284</v>
      </c>
      <c r="O83" s="5">
        <f t="shared" si="7"/>
        <v>8816</v>
      </c>
      <c r="P83" s="5">
        <f t="shared" si="8"/>
        <v>6125</v>
      </c>
    </row>
    <row r="84" spans="1:16">
      <c r="A84" s="4" t="s">
        <v>183</v>
      </c>
      <c r="B84" s="35">
        <v>775</v>
      </c>
      <c r="C84" s="35">
        <v>777</v>
      </c>
      <c r="D84" s="35">
        <v>764</v>
      </c>
      <c r="E84" s="35">
        <v>763</v>
      </c>
      <c r="F84" s="35">
        <v>792</v>
      </c>
      <c r="G84" s="35">
        <v>805</v>
      </c>
      <c r="H84" s="35">
        <v>816</v>
      </c>
      <c r="I84" s="35">
        <v>844</v>
      </c>
      <c r="J84" s="35">
        <v>858</v>
      </c>
      <c r="K84" s="35">
        <v>850</v>
      </c>
      <c r="L84" s="35">
        <v>834</v>
      </c>
      <c r="M84" s="35">
        <v>851</v>
      </c>
      <c r="N84" s="5">
        <f t="shared" si="6"/>
        <v>8044</v>
      </c>
      <c r="O84" s="5">
        <f t="shared" si="7"/>
        <v>9729</v>
      </c>
      <c r="P84" s="5">
        <f t="shared" si="8"/>
        <v>6650</v>
      </c>
    </row>
    <row r="85" spans="1:16">
      <c r="A85" s="4" t="s">
        <v>184</v>
      </c>
      <c r="B85" s="35">
        <v>417</v>
      </c>
      <c r="C85" s="35">
        <v>412</v>
      </c>
      <c r="D85" s="35">
        <v>411</v>
      </c>
      <c r="E85" s="35">
        <v>442</v>
      </c>
      <c r="F85" s="35">
        <v>438</v>
      </c>
      <c r="G85" s="35">
        <v>452</v>
      </c>
      <c r="H85" s="35">
        <v>472</v>
      </c>
      <c r="I85" s="35">
        <v>493</v>
      </c>
      <c r="J85" s="35">
        <v>474</v>
      </c>
      <c r="K85" s="35">
        <v>440</v>
      </c>
      <c r="L85" s="35">
        <v>444</v>
      </c>
      <c r="M85" s="35">
        <v>425</v>
      </c>
      <c r="N85" s="5">
        <f t="shared" si="6"/>
        <v>4451</v>
      </c>
      <c r="O85" s="5">
        <f t="shared" si="7"/>
        <v>5320</v>
      </c>
      <c r="P85" s="5">
        <f t="shared" si="8"/>
        <v>3638</v>
      </c>
    </row>
    <row r="86" spans="1:16">
      <c r="A86" s="4" t="s">
        <v>185</v>
      </c>
      <c r="B86" s="35">
        <v>680</v>
      </c>
      <c r="C86" s="35">
        <v>641</v>
      </c>
      <c r="D86" s="35">
        <v>644</v>
      </c>
      <c r="E86" s="35">
        <v>671</v>
      </c>
      <c r="F86" s="35">
        <v>695</v>
      </c>
      <c r="G86" s="35">
        <v>739</v>
      </c>
      <c r="H86" s="35">
        <v>775</v>
      </c>
      <c r="I86" s="35">
        <v>772</v>
      </c>
      <c r="J86" s="35">
        <v>781</v>
      </c>
      <c r="K86" s="35">
        <v>803</v>
      </c>
      <c r="L86" s="35">
        <v>762</v>
      </c>
      <c r="M86" s="35">
        <v>771</v>
      </c>
      <c r="N86" s="5">
        <f t="shared" si="6"/>
        <v>7201</v>
      </c>
      <c r="O86" s="5">
        <f t="shared" si="7"/>
        <v>8734</v>
      </c>
      <c r="P86" s="5">
        <f t="shared" si="8"/>
        <v>6098</v>
      </c>
    </row>
    <row r="87" spans="1:16">
      <c r="A87" s="4" t="s">
        <v>186</v>
      </c>
      <c r="B87" s="35">
        <v>381</v>
      </c>
      <c r="C87" s="35">
        <v>378</v>
      </c>
      <c r="D87" s="35">
        <v>386</v>
      </c>
      <c r="E87" s="35">
        <v>395</v>
      </c>
      <c r="F87" s="35">
        <v>434</v>
      </c>
      <c r="G87" s="35">
        <v>466</v>
      </c>
      <c r="H87" s="35">
        <v>482</v>
      </c>
      <c r="I87" s="35">
        <v>522</v>
      </c>
      <c r="J87" s="35">
        <v>475</v>
      </c>
      <c r="K87" s="35">
        <v>484</v>
      </c>
      <c r="L87" s="35">
        <v>511</v>
      </c>
      <c r="M87" s="35">
        <v>541</v>
      </c>
      <c r="N87" s="5">
        <f t="shared" si="6"/>
        <v>4403</v>
      </c>
      <c r="O87" s="5">
        <f t="shared" si="7"/>
        <v>5455</v>
      </c>
      <c r="P87" s="5">
        <f t="shared" si="8"/>
        <v>3915</v>
      </c>
    </row>
    <row r="88" spans="1:16">
      <c r="A88" s="4" t="s">
        <v>187</v>
      </c>
      <c r="B88" s="35">
        <v>736</v>
      </c>
      <c r="C88" s="35">
        <v>750</v>
      </c>
      <c r="D88" s="35">
        <v>776</v>
      </c>
      <c r="E88" s="35">
        <v>787</v>
      </c>
      <c r="F88" s="35">
        <v>838</v>
      </c>
      <c r="G88" s="35">
        <v>890</v>
      </c>
      <c r="H88" s="35">
        <v>925</v>
      </c>
      <c r="I88" s="35">
        <v>924</v>
      </c>
      <c r="J88" s="35">
        <v>908</v>
      </c>
      <c r="K88" s="35">
        <v>885</v>
      </c>
      <c r="L88" s="35">
        <v>924</v>
      </c>
      <c r="M88" s="35">
        <v>867</v>
      </c>
      <c r="N88" s="5">
        <f t="shared" si="6"/>
        <v>8419</v>
      </c>
      <c r="O88" s="5">
        <f t="shared" si="7"/>
        <v>10210</v>
      </c>
      <c r="P88" s="5">
        <f t="shared" si="8"/>
        <v>7161</v>
      </c>
    </row>
    <row r="89" spans="1:16">
      <c r="A89" s="4" t="s">
        <v>188</v>
      </c>
      <c r="B89" s="35">
        <v>204</v>
      </c>
      <c r="C89" s="35">
        <v>200</v>
      </c>
      <c r="D89" s="35">
        <v>196</v>
      </c>
      <c r="E89" s="35">
        <v>192</v>
      </c>
      <c r="F89" s="35">
        <v>178</v>
      </c>
      <c r="G89" s="35">
        <v>178</v>
      </c>
      <c r="H89" s="35">
        <v>177</v>
      </c>
      <c r="I89" s="35">
        <v>172</v>
      </c>
      <c r="J89" s="35">
        <v>187</v>
      </c>
      <c r="K89" s="35">
        <v>196</v>
      </c>
      <c r="L89" s="35">
        <v>192</v>
      </c>
      <c r="M89" s="35">
        <v>168</v>
      </c>
      <c r="N89" s="5">
        <f t="shared" si="6"/>
        <v>1880</v>
      </c>
      <c r="O89" s="5">
        <f t="shared" si="7"/>
        <v>2240</v>
      </c>
      <c r="P89" s="5">
        <f t="shared" si="8"/>
        <v>1448</v>
      </c>
    </row>
    <row r="90" spans="1:16">
      <c r="A90" s="4" t="s">
        <v>189</v>
      </c>
      <c r="B90" s="35">
        <v>286</v>
      </c>
      <c r="C90" s="35">
        <v>267</v>
      </c>
      <c r="D90" s="35">
        <v>256</v>
      </c>
      <c r="E90" s="35">
        <v>270</v>
      </c>
      <c r="F90" s="35">
        <v>296</v>
      </c>
      <c r="G90" s="35">
        <v>309</v>
      </c>
      <c r="H90" s="35">
        <v>314</v>
      </c>
      <c r="I90" s="35">
        <v>302</v>
      </c>
      <c r="J90" s="35">
        <v>316</v>
      </c>
      <c r="K90" s="35">
        <v>320</v>
      </c>
      <c r="L90" s="35">
        <v>367</v>
      </c>
      <c r="M90" s="35">
        <v>378</v>
      </c>
      <c r="N90" s="5">
        <f t="shared" si="6"/>
        <v>2936</v>
      </c>
      <c r="O90" s="5">
        <f t="shared" si="7"/>
        <v>3681</v>
      </c>
      <c r="P90" s="5">
        <f t="shared" si="8"/>
        <v>2602</v>
      </c>
    </row>
    <row r="91" spans="1:16">
      <c r="A91" s="4" t="s">
        <v>190</v>
      </c>
      <c r="B91" s="35">
        <v>38</v>
      </c>
      <c r="C91" s="35">
        <v>36</v>
      </c>
      <c r="D91" s="35">
        <v>35</v>
      </c>
      <c r="E91" s="35">
        <v>35</v>
      </c>
      <c r="F91" s="35">
        <v>29</v>
      </c>
      <c r="G91" s="35">
        <v>21</v>
      </c>
      <c r="H91" s="35">
        <v>31</v>
      </c>
      <c r="I91" s="35">
        <v>30</v>
      </c>
      <c r="J91" s="35">
        <v>31</v>
      </c>
      <c r="K91" s="35">
        <v>23</v>
      </c>
      <c r="L91" s="35">
        <v>27</v>
      </c>
      <c r="M91" s="35">
        <v>21</v>
      </c>
      <c r="N91" s="5">
        <f t="shared" si="6"/>
        <v>309</v>
      </c>
      <c r="O91" s="5">
        <f t="shared" si="7"/>
        <v>357</v>
      </c>
      <c r="P91" s="5">
        <f t="shared" si="8"/>
        <v>213</v>
      </c>
    </row>
    <row r="92" spans="1:16">
      <c r="A92" s="4" t="s">
        <v>191</v>
      </c>
      <c r="B92" s="35">
        <v>2472</v>
      </c>
      <c r="C92" s="35">
        <v>2525</v>
      </c>
      <c r="D92" s="35">
        <v>2633</v>
      </c>
      <c r="E92" s="35">
        <v>2754</v>
      </c>
      <c r="F92" s="35">
        <v>2925</v>
      </c>
      <c r="G92" s="35">
        <v>3156</v>
      </c>
      <c r="H92" s="35">
        <v>3438</v>
      </c>
      <c r="I92" s="35">
        <v>3636</v>
      </c>
      <c r="J92" s="35">
        <v>3873</v>
      </c>
      <c r="K92" s="35">
        <v>3959</v>
      </c>
      <c r="L92" s="35">
        <v>4152</v>
      </c>
      <c r="M92" s="35">
        <v>4239</v>
      </c>
      <c r="N92" s="5">
        <f t="shared" si="6"/>
        <v>31371</v>
      </c>
      <c r="O92" s="5">
        <f t="shared" si="7"/>
        <v>39762</v>
      </c>
      <c r="P92" s="5">
        <f t="shared" si="8"/>
        <v>29378</v>
      </c>
    </row>
    <row r="93" spans="1:16">
      <c r="A93" s="4" t="s">
        <v>192</v>
      </c>
      <c r="B93" s="35">
        <v>534</v>
      </c>
      <c r="C93" s="35">
        <v>521</v>
      </c>
      <c r="D93" s="35">
        <v>516</v>
      </c>
      <c r="E93" s="35">
        <v>527</v>
      </c>
      <c r="F93" s="35">
        <v>528</v>
      </c>
      <c r="G93" s="35">
        <v>547</v>
      </c>
      <c r="H93" s="35">
        <v>537</v>
      </c>
      <c r="I93" s="35">
        <v>595</v>
      </c>
      <c r="J93" s="35">
        <v>574</v>
      </c>
      <c r="K93" s="35">
        <v>566</v>
      </c>
      <c r="L93" s="35">
        <v>543</v>
      </c>
      <c r="M93" s="35">
        <v>566</v>
      </c>
      <c r="N93" s="5">
        <f t="shared" si="6"/>
        <v>5445</v>
      </c>
      <c r="O93" s="5">
        <f t="shared" si="7"/>
        <v>6554</v>
      </c>
      <c r="P93" s="5">
        <f t="shared" si="8"/>
        <v>4456</v>
      </c>
    </row>
    <row r="94" spans="1:16">
      <c r="A94" s="4" t="s">
        <v>193</v>
      </c>
      <c r="B94" s="35">
        <v>13048</v>
      </c>
      <c r="C94" s="35">
        <v>13066</v>
      </c>
      <c r="D94" s="35">
        <v>13267</v>
      </c>
      <c r="E94" s="35">
        <v>13719</v>
      </c>
      <c r="F94" s="35">
        <v>14066</v>
      </c>
      <c r="G94" s="35">
        <v>14480</v>
      </c>
      <c r="H94" s="35">
        <v>15117</v>
      </c>
      <c r="I94" s="35">
        <v>15707</v>
      </c>
      <c r="J94" s="35">
        <v>15908</v>
      </c>
      <c r="K94" s="35">
        <v>16130</v>
      </c>
      <c r="L94" s="35">
        <v>16312</v>
      </c>
      <c r="M94" s="35">
        <v>16163</v>
      </c>
      <c r="N94" s="5">
        <f t="shared" si="6"/>
        <v>144508</v>
      </c>
      <c r="O94" s="5">
        <f t="shared" si="7"/>
        <v>176983</v>
      </c>
      <c r="P94" s="5">
        <f t="shared" si="8"/>
        <v>123883</v>
      </c>
    </row>
    <row r="95" spans="1:16">
      <c r="A95" s="4" t="s">
        <v>195</v>
      </c>
      <c r="B95" s="35">
        <v>175</v>
      </c>
      <c r="C95" s="35">
        <v>164</v>
      </c>
      <c r="D95" s="35">
        <v>154</v>
      </c>
      <c r="E95" s="35">
        <v>170</v>
      </c>
      <c r="F95" s="35">
        <v>202</v>
      </c>
      <c r="G95" s="35">
        <v>207</v>
      </c>
      <c r="H95" s="35">
        <v>230</v>
      </c>
      <c r="I95" s="35">
        <v>227</v>
      </c>
      <c r="J95" s="35">
        <v>229</v>
      </c>
      <c r="K95" s="35">
        <v>219</v>
      </c>
      <c r="L95" s="35">
        <v>202</v>
      </c>
      <c r="M95" s="35">
        <v>181</v>
      </c>
      <c r="N95" s="5">
        <f t="shared" si="6"/>
        <v>1977</v>
      </c>
      <c r="O95" s="5">
        <f t="shared" si="7"/>
        <v>2360</v>
      </c>
      <c r="P95" s="5">
        <f t="shared" si="8"/>
        <v>1697</v>
      </c>
    </row>
    <row r="96" spans="1:16">
      <c r="A96" s="4" t="s">
        <v>196</v>
      </c>
      <c r="B96" s="35">
        <v>122</v>
      </c>
      <c r="C96" s="35">
        <v>123</v>
      </c>
      <c r="D96" s="35">
        <v>121</v>
      </c>
      <c r="E96" s="35">
        <v>120</v>
      </c>
      <c r="F96" s="35">
        <v>148</v>
      </c>
      <c r="G96" s="35">
        <v>144</v>
      </c>
      <c r="H96" s="35">
        <v>155</v>
      </c>
      <c r="I96" s="35">
        <v>151</v>
      </c>
      <c r="J96" s="35">
        <v>156</v>
      </c>
      <c r="K96" s="35">
        <v>126</v>
      </c>
      <c r="L96" s="35">
        <v>150</v>
      </c>
      <c r="M96" s="35">
        <v>129</v>
      </c>
      <c r="N96" s="5">
        <f t="shared" si="6"/>
        <v>1366</v>
      </c>
      <c r="O96" s="5">
        <f t="shared" si="7"/>
        <v>1645</v>
      </c>
      <c r="P96" s="5">
        <f t="shared" si="8"/>
        <v>1159</v>
      </c>
    </row>
    <row r="97" spans="1:16">
      <c r="A97" s="4" t="s">
        <v>197</v>
      </c>
      <c r="B97" s="35">
        <v>352</v>
      </c>
      <c r="C97" s="35">
        <v>345</v>
      </c>
      <c r="D97" s="35">
        <v>354</v>
      </c>
      <c r="E97" s="35">
        <v>358</v>
      </c>
      <c r="F97" s="35">
        <v>355</v>
      </c>
      <c r="G97" s="35">
        <v>414</v>
      </c>
      <c r="H97" s="35">
        <v>403</v>
      </c>
      <c r="I97" s="35">
        <v>399</v>
      </c>
      <c r="J97" s="35">
        <v>398</v>
      </c>
      <c r="K97" s="35">
        <v>403</v>
      </c>
      <c r="L97" s="35">
        <v>387</v>
      </c>
      <c r="M97" s="35">
        <v>386</v>
      </c>
      <c r="N97" s="5">
        <f t="shared" si="6"/>
        <v>3781</v>
      </c>
      <c r="O97" s="5">
        <f t="shared" si="7"/>
        <v>4554</v>
      </c>
      <c r="P97" s="5">
        <f t="shared" si="8"/>
        <v>3145</v>
      </c>
    </row>
    <row r="98" spans="1:16">
      <c r="A98" s="4" t="s">
        <v>198</v>
      </c>
      <c r="B98" s="35">
        <v>1631</v>
      </c>
      <c r="C98" s="35">
        <v>1644</v>
      </c>
      <c r="D98" s="35">
        <v>1620</v>
      </c>
      <c r="E98" s="35">
        <v>1537</v>
      </c>
      <c r="F98" s="35">
        <v>1553</v>
      </c>
      <c r="G98" s="35">
        <v>1661</v>
      </c>
      <c r="H98" s="35">
        <v>1625</v>
      </c>
      <c r="I98" s="35">
        <v>1695</v>
      </c>
      <c r="J98" s="35">
        <v>1729</v>
      </c>
      <c r="K98" s="35">
        <v>1648</v>
      </c>
      <c r="L98" s="35">
        <v>1604</v>
      </c>
      <c r="M98" s="35">
        <v>1571</v>
      </c>
      <c r="N98" s="5">
        <f t="shared" si="6"/>
        <v>16343</v>
      </c>
      <c r="O98" s="5">
        <f t="shared" si="7"/>
        <v>19518</v>
      </c>
      <c r="P98" s="5">
        <f t="shared" si="8"/>
        <v>13086</v>
      </c>
    </row>
    <row r="99" spans="1:16">
      <c r="A99" s="4" t="s">
        <v>199</v>
      </c>
      <c r="B99" s="35">
        <v>651</v>
      </c>
      <c r="C99" s="35">
        <v>654</v>
      </c>
      <c r="D99" s="35">
        <v>666</v>
      </c>
      <c r="E99" s="35">
        <v>658</v>
      </c>
      <c r="F99" s="35">
        <v>694</v>
      </c>
      <c r="G99" s="35">
        <v>765</v>
      </c>
      <c r="H99" s="35">
        <v>811</v>
      </c>
      <c r="I99" s="35">
        <v>778</v>
      </c>
      <c r="J99" s="35">
        <v>796</v>
      </c>
      <c r="K99" s="35">
        <v>783</v>
      </c>
      <c r="L99" s="35">
        <v>773</v>
      </c>
      <c r="M99" s="35">
        <v>815</v>
      </c>
      <c r="N99" s="5">
        <f t="shared" si="6"/>
        <v>7256</v>
      </c>
      <c r="O99" s="5">
        <f t="shared" si="7"/>
        <v>8844</v>
      </c>
      <c r="P99" s="5">
        <f t="shared" si="8"/>
        <v>6215</v>
      </c>
    </row>
    <row r="100" spans="1:16">
      <c r="A100" s="4" t="s">
        <v>200</v>
      </c>
      <c r="B100" s="35">
        <v>920</v>
      </c>
      <c r="C100" s="35">
        <v>905</v>
      </c>
      <c r="D100" s="35">
        <v>940</v>
      </c>
      <c r="E100" s="35">
        <v>997</v>
      </c>
      <c r="F100" s="35">
        <v>1048</v>
      </c>
      <c r="G100" s="35">
        <v>1073</v>
      </c>
      <c r="H100" s="35">
        <v>1100</v>
      </c>
      <c r="I100" s="35">
        <v>1051</v>
      </c>
      <c r="J100" s="35">
        <v>1045</v>
      </c>
      <c r="K100" s="35">
        <v>1057</v>
      </c>
      <c r="L100" s="35">
        <v>1022</v>
      </c>
      <c r="M100" s="35">
        <v>1054</v>
      </c>
      <c r="N100" s="5">
        <f t="shared" si="6"/>
        <v>10136</v>
      </c>
      <c r="O100" s="5">
        <f t="shared" si="7"/>
        <v>12212</v>
      </c>
      <c r="P100" s="5">
        <f t="shared" si="8"/>
        <v>8450</v>
      </c>
    </row>
    <row r="101" spans="1:16">
      <c r="A101" s="4" t="s">
        <v>201</v>
      </c>
      <c r="B101" s="35">
        <v>368</v>
      </c>
      <c r="C101" s="35">
        <v>403</v>
      </c>
      <c r="D101" s="35">
        <v>405</v>
      </c>
      <c r="E101" s="35">
        <v>399</v>
      </c>
      <c r="F101" s="35">
        <v>398</v>
      </c>
      <c r="G101" s="35">
        <v>469</v>
      </c>
      <c r="H101" s="35">
        <v>450</v>
      </c>
      <c r="I101" s="35">
        <v>457</v>
      </c>
      <c r="J101" s="35">
        <v>494</v>
      </c>
      <c r="K101" s="35">
        <v>469</v>
      </c>
      <c r="L101" s="35">
        <v>451</v>
      </c>
      <c r="M101" s="35">
        <v>471</v>
      </c>
      <c r="N101" s="5">
        <f t="shared" si="6"/>
        <v>4312</v>
      </c>
      <c r="O101" s="5">
        <f t="shared" si="7"/>
        <v>5234</v>
      </c>
      <c r="P101" s="5">
        <f t="shared" si="8"/>
        <v>3659</v>
      </c>
    </row>
    <row r="102" spans="1:16">
      <c r="A102" s="4" t="s">
        <v>202</v>
      </c>
      <c r="B102" s="35">
        <v>173</v>
      </c>
      <c r="C102" s="35">
        <v>174</v>
      </c>
      <c r="D102" s="35">
        <v>178</v>
      </c>
      <c r="E102" s="35">
        <v>180</v>
      </c>
      <c r="F102" s="35">
        <v>187</v>
      </c>
      <c r="G102" s="35">
        <v>163</v>
      </c>
      <c r="H102" s="35">
        <v>187</v>
      </c>
      <c r="I102" s="35">
        <v>203</v>
      </c>
      <c r="J102" s="35">
        <v>201</v>
      </c>
      <c r="K102" s="35">
        <v>219</v>
      </c>
      <c r="L102" s="35">
        <v>210</v>
      </c>
      <c r="M102" s="35">
        <v>222</v>
      </c>
      <c r="N102" s="5">
        <f t="shared" si="6"/>
        <v>1865</v>
      </c>
      <c r="O102" s="5">
        <f t="shared" si="7"/>
        <v>2297</v>
      </c>
      <c r="P102" s="5">
        <f t="shared" si="8"/>
        <v>1592</v>
      </c>
    </row>
    <row r="103" spans="1:16" s="9" customFormat="1">
      <c r="A103" s="8" t="s">
        <v>203</v>
      </c>
      <c r="B103" s="36">
        <v>119993</v>
      </c>
      <c r="C103" s="36">
        <v>119795</v>
      </c>
      <c r="D103" s="36">
        <v>120894</v>
      </c>
      <c r="E103" s="36">
        <v>122972</v>
      </c>
      <c r="F103" s="36">
        <v>126382</v>
      </c>
      <c r="G103" s="36">
        <v>129612</v>
      </c>
      <c r="H103" s="36">
        <v>133297</v>
      </c>
      <c r="I103" s="36">
        <v>135775</v>
      </c>
      <c r="J103" s="36">
        <v>135750</v>
      </c>
      <c r="K103" s="36">
        <v>133895</v>
      </c>
      <c r="L103" s="36">
        <v>134335</v>
      </c>
      <c r="M103" s="36">
        <v>133178</v>
      </c>
      <c r="N103" s="7">
        <f t="shared" si="6"/>
        <v>1278365</v>
      </c>
      <c r="O103" s="7">
        <f t="shared" si="7"/>
        <v>1545878</v>
      </c>
      <c r="P103" s="7">
        <f t="shared" si="8"/>
        <v>1062224</v>
      </c>
    </row>
    <row r="104" spans="1:1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</sheetData>
  <phoneticPr fontId="31" type="noConversion"/>
  <pageMargins left="0.25" right="0.25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Definitions</vt:lpstr>
      <vt:lpstr>County Data</vt:lpstr>
      <vt:lpstr>Data notes</vt:lpstr>
      <vt:lpstr>Population</vt:lpstr>
      <vt:lpstr>'County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2022-03-17T15:20:50Z</dcterms:modified>
</cp:coreProperties>
</file>