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7B7067AD-7BFD-4A74-AA3E-00375D5883A9}" xr6:coauthVersionLast="47" xr6:coauthVersionMax="47" xr10:uidLastSave="{00000000-0000-0000-0000-000000000000}"/>
  <bookViews>
    <workbookView xWindow="-120" yWindow="-120" windowWidth="29040" windowHeight="15840" activeTab="2" xr2:uid="{00000000-000D-0000-FFFF-FFFF00000000}"/>
  </bookViews>
  <sheets>
    <sheet name="Definitions" sheetId="1" r:id="rId1"/>
    <sheet name="County Data" sheetId="2" r:id="rId2"/>
    <sheet name="Data notes" sheetId="4" r:id="rId3"/>
    <sheet name="Population" sheetId="5" r:id="rId4"/>
  </sheets>
  <definedNames>
    <definedName name="_xlnm._FilterDatabase" localSheetId="1" hidden="1">'County Data'!$A$2:$Y$103</definedName>
    <definedName name="_xlnm.Print_Titles" localSheetId="1">'County Data'!$1:$2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5" i="2" l="1"/>
  <c r="S103" i="2"/>
  <c r="R99" i="2"/>
  <c r="Q103" i="2"/>
  <c r="P2" i="5"/>
  <c r="O2" i="5"/>
  <c r="P102" i="5"/>
  <c r="O102" i="5"/>
  <c r="P101" i="5"/>
  <c r="O101" i="5"/>
  <c r="P100" i="5"/>
  <c r="O100" i="5"/>
  <c r="P99" i="5"/>
  <c r="O99" i="5"/>
  <c r="P98" i="5"/>
  <c r="O98" i="5"/>
  <c r="P97" i="5"/>
  <c r="O97" i="5"/>
  <c r="P96" i="5"/>
  <c r="O96" i="5"/>
  <c r="P95" i="5"/>
  <c r="O95" i="5"/>
  <c r="P94" i="5"/>
  <c r="O94" i="5"/>
  <c r="P93" i="5"/>
  <c r="O93" i="5"/>
  <c r="P92" i="5"/>
  <c r="O92" i="5"/>
  <c r="P91" i="5"/>
  <c r="O91" i="5"/>
  <c r="P90" i="5"/>
  <c r="O90" i="5"/>
  <c r="P89" i="5"/>
  <c r="O89" i="5"/>
  <c r="P88" i="5"/>
  <c r="O88" i="5"/>
  <c r="P87" i="5"/>
  <c r="O87" i="5"/>
  <c r="P86" i="5"/>
  <c r="O86" i="5"/>
  <c r="P85" i="5"/>
  <c r="O85" i="5"/>
  <c r="P84" i="5"/>
  <c r="O84" i="5"/>
  <c r="P83" i="5"/>
  <c r="O83" i="5"/>
  <c r="P82" i="5"/>
  <c r="O82" i="5"/>
  <c r="P81" i="5"/>
  <c r="O81" i="5"/>
  <c r="P80" i="5"/>
  <c r="O80" i="5"/>
  <c r="P79" i="5"/>
  <c r="O79" i="5"/>
  <c r="P78" i="5"/>
  <c r="O78" i="5"/>
  <c r="P77" i="5"/>
  <c r="O77" i="5"/>
  <c r="P76" i="5"/>
  <c r="O76" i="5"/>
  <c r="P75" i="5"/>
  <c r="O75" i="5"/>
  <c r="P74" i="5"/>
  <c r="O74" i="5"/>
  <c r="P73" i="5"/>
  <c r="O73" i="5"/>
  <c r="P72" i="5"/>
  <c r="O72" i="5"/>
  <c r="P71" i="5"/>
  <c r="O71" i="5"/>
  <c r="P70" i="5"/>
  <c r="O70" i="5"/>
  <c r="P69" i="5"/>
  <c r="O69" i="5"/>
  <c r="P68" i="5"/>
  <c r="O68" i="5"/>
  <c r="P67" i="5"/>
  <c r="O67" i="5"/>
  <c r="P66" i="5"/>
  <c r="O66" i="5"/>
  <c r="P65" i="5"/>
  <c r="O65" i="5"/>
  <c r="P64" i="5"/>
  <c r="O64" i="5"/>
  <c r="P63" i="5"/>
  <c r="O63" i="5"/>
  <c r="P62" i="5"/>
  <c r="O62" i="5"/>
  <c r="P61" i="5"/>
  <c r="O61" i="5"/>
  <c r="P60" i="5"/>
  <c r="O60" i="5"/>
  <c r="P59" i="5"/>
  <c r="O59" i="5"/>
  <c r="P58" i="5"/>
  <c r="O58" i="5"/>
  <c r="P57" i="5"/>
  <c r="O57" i="5"/>
  <c r="P56" i="5"/>
  <c r="O56" i="5"/>
  <c r="P55" i="5"/>
  <c r="O55" i="5"/>
  <c r="P54" i="5"/>
  <c r="O54" i="5"/>
  <c r="P53" i="5"/>
  <c r="O53" i="5"/>
  <c r="P52" i="5"/>
  <c r="O52" i="5"/>
  <c r="P51" i="5"/>
  <c r="O51" i="5"/>
  <c r="P50" i="5"/>
  <c r="O50" i="5"/>
  <c r="P49" i="5"/>
  <c r="O49" i="5"/>
  <c r="P48" i="5"/>
  <c r="O48" i="5"/>
  <c r="P47" i="5"/>
  <c r="O47" i="5"/>
  <c r="P46" i="5"/>
  <c r="O46" i="5"/>
  <c r="P45" i="5"/>
  <c r="O45" i="5"/>
  <c r="P44" i="5"/>
  <c r="O44" i="5"/>
  <c r="P43" i="5"/>
  <c r="O43" i="5"/>
  <c r="P42" i="5"/>
  <c r="O42" i="5"/>
  <c r="P41" i="5"/>
  <c r="O41" i="5"/>
  <c r="P40" i="5"/>
  <c r="O40" i="5"/>
  <c r="P39" i="5"/>
  <c r="O39" i="5"/>
  <c r="P38" i="5"/>
  <c r="O38" i="5"/>
  <c r="P37" i="5"/>
  <c r="O37" i="5"/>
  <c r="P36" i="5"/>
  <c r="O36" i="5"/>
  <c r="P35" i="5"/>
  <c r="O35" i="5"/>
  <c r="P34" i="5"/>
  <c r="O34" i="5"/>
  <c r="P33" i="5"/>
  <c r="O33" i="5"/>
  <c r="P32" i="5"/>
  <c r="O32" i="5"/>
  <c r="P31" i="5"/>
  <c r="O31" i="5"/>
  <c r="P30" i="5"/>
  <c r="O30" i="5"/>
  <c r="P29" i="5"/>
  <c r="O29" i="5"/>
  <c r="P28" i="5"/>
  <c r="O28" i="5"/>
  <c r="P27" i="5"/>
  <c r="O27" i="5"/>
  <c r="P26" i="5"/>
  <c r="O26" i="5"/>
  <c r="P25" i="5"/>
  <c r="O25" i="5"/>
  <c r="P24" i="5"/>
  <c r="O24" i="5"/>
  <c r="P23" i="5"/>
  <c r="O23" i="5"/>
  <c r="P22" i="5"/>
  <c r="O22" i="5"/>
  <c r="P21" i="5"/>
  <c r="O21" i="5"/>
  <c r="P20" i="5"/>
  <c r="O20" i="5"/>
  <c r="P19" i="5"/>
  <c r="O19" i="5"/>
  <c r="P18" i="5"/>
  <c r="O18" i="5"/>
  <c r="P17" i="5"/>
  <c r="O17" i="5"/>
  <c r="P16" i="5"/>
  <c r="O16" i="5"/>
  <c r="P15" i="5"/>
  <c r="O15" i="5"/>
  <c r="P14" i="5"/>
  <c r="O14" i="5"/>
  <c r="P13" i="5"/>
  <c r="O13" i="5"/>
  <c r="P12" i="5"/>
  <c r="O12" i="5"/>
  <c r="P11" i="5"/>
  <c r="O11" i="5"/>
  <c r="P10" i="5"/>
  <c r="O10" i="5"/>
  <c r="P9" i="5"/>
  <c r="O9" i="5"/>
  <c r="P8" i="5"/>
  <c r="O8" i="5"/>
  <c r="P7" i="5"/>
  <c r="O7" i="5"/>
  <c r="P6" i="5"/>
  <c r="O6" i="5"/>
  <c r="P5" i="5"/>
  <c r="O5" i="5"/>
  <c r="P4" i="5"/>
  <c r="O4" i="5"/>
  <c r="P3" i="5"/>
  <c r="O3" i="5"/>
  <c r="M3" i="2"/>
  <c r="K102" i="2"/>
  <c r="K3" i="2" l="1"/>
  <c r="N3" i="2" s="1"/>
  <c r="R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M4" i="2" l="1"/>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Y10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6" i="2"/>
  <c r="T87" i="2"/>
  <c r="T88" i="2"/>
  <c r="T89" i="2"/>
  <c r="T90" i="2"/>
  <c r="T91" i="2"/>
  <c r="T92" i="2"/>
  <c r="T93" i="2"/>
  <c r="T94" i="2"/>
  <c r="T95" i="2"/>
  <c r="T96" i="2"/>
  <c r="T97" i="2"/>
  <c r="T98" i="2"/>
  <c r="T99" i="2"/>
  <c r="T100" i="2"/>
  <c r="T101" i="2"/>
  <c r="T102" i="2"/>
  <c r="T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100" i="2"/>
  <c r="R101" i="2"/>
  <c r="R102" i="2"/>
  <c r="R103" i="2"/>
  <c r="T103" i="2"/>
  <c r="U103" i="2"/>
  <c r="V103" i="2"/>
  <c r="X103" i="2"/>
  <c r="W103" i="2"/>
  <c r="L3" i="2" l="1"/>
  <c r="K4" i="2"/>
  <c r="N4" i="2" s="1"/>
  <c r="K5" i="2"/>
  <c r="N5" i="2" s="1"/>
  <c r="K6" i="2"/>
  <c r="N6" i="2" s="1"/>
  <c r="K7" i="2"/>
  <c r="N7" i="2" s="1"/>
  <c r="K8" i="2"/>
  <c r="N8" i="2" s="1"/>
  <c r="K9" i="2"/>
  <c r="N9" i="2" s="1"/>
  <c r="K10" i="2"/>
  <c r="N10" i="2" s="1"/>
  <c r="K11" i="2"/>
  <c r="N11" i="2" s="1"/>
  <c r="K12" i="2"/>
  <c r="N12" i="2" s="1"/>
  <c r="K13" i="2"/>
  <c r="N13" i="2" s="1"/>
  <c r="K14" i="2"/>
  <c r="N14" i="2" s="1"/>
  <c r="K15" i="2"/>
  <c r="N15" i="2" s="1"/>
  <c r="K16" i="2"/>
  <c r="N16" i="2" s="1"/>
  <c r="K17" i="2"/>
  <c r="N17" i="2" s="1"/>
  <c r="K18" i="2"/>
  <c r="N18" i="2" s="1"/>
  <c r="K19" i="2"/>
  <c r="N19" i="2" s="1"/>
  <c r="K20" i="2"/>
  <c r="N20" i="2" s="1"/>
  <c r="K21" i="2"/>
  <c r="K22" i="2"/>
  <c r="N22" i="2" s="1"/>
  <c r="K23" i="2"/>
  <c r="N23" i="2" s="1"/>
  <c r="K24" i="2"/>
  <c r="N24" i="2" s="1"/>
  <c r="K25" i="2"/>
  <c r="N25" i="2" s="1"/>
  <c r="K26" i="2"/>
  <c r="N26" i="2" s="1"/>
  <c r="K27" i="2"/>
  <c r="N27" i="2" s="1"/>
  <c r="K28" i="2"/>
  <c r="N28" i="2" s="1"/>
  <c r="K29" i="2"/>
  <c r="N29" i="2" s="1"/>
  <c r="K30" i="2"/>
  <c r="N30" i="2" s="1"/>
  <c r="K31" i="2"/>
  <c r="N31" i="2" s="1"/>
  <c r="K32" i="2"/>
  <c r="N32" i="2" s="1"/>
  <c r="K33" i="2"/>
  <c r="N33" i="2" s="1"/>
  <c r="K34" i="2"/>
  <c r="N34" i="2" s="1"/>
  <c r="K35" i="2"/>
  <c r="N35" i="2" s="1"/>
  <c r="K36" i="2"/>
  <c r="N36" i="2" s="1"/>
  <c r="K37" i="2"/>
  <c r="N37" i="2" s="1"/>
  <c r="K38" i="2"/>
  <c r="N38" i="2" s="1"/>
  <c r="K39" i="2"/>
  <c r="N39" i="2" s="1"/>
  <c r="K40" i="2"/>
  <c r="N40" i="2" s="1"/>
  <c r="K41" i="2"/>
  <c r="N41" i="2" s="1"/>
  <c r="K42" i="2"/>
  <c r="N42" i="2" s="1"/>
  <c r="K43" i="2"/>
  <c r="N43" i="2" s="1"/>
  <c r="K44" i="2"/>
  <c r="N44" i="2" s="1"/>
  <c r="K45" i="2"/>
  <c r="N45" i="2" s="1"/>
  <c r="K46" i="2"/>
  <c r="N46" i="2" s="1"/>
  <c r="K47" i="2"/>
  <c r="N47" i="2" s="1"/>
  <c r="K48" i="2"/>
  <c r="N48" i="2" s="1"/>
  <c r="K49" i="2"/>
  <c r="N49" i="2" s="1"/>
  <c r="K50" i="2"/>
  <c r="N50" i="2" s="1"/>
  <c r="K51" i="2"/>
  <c r="N51" i="2" s="1"/>
  <c r="K52" i="2"/>
  <c r="N52" i="2" s="1"/>
  <c r="K53" i="2"/>
  <c r="N53" i="2" s="1"/>
  <c r="K54" i="2"/>
  <c r="N54" i="2" s="1"/>
  <c r="K55" i="2"/>
  <c r="N55" i="2" s="1"/>
  <c r="K56" i="2"/>
  <c r="N56" i="2" s="1"/>
  <c r="K57" i="2"/>
  <c r="N57" i="2" s="1"/>
  <c r="K58" i="2"/>
  <c r="N58" i="2" s="1"/>
  <c r="K59" i="2"/>
  <c r="N59" i="2" s="1"/>
  <c r="K60" i="2"/>
  <c r="N60" i="2" s="1"/>
  <c r="K61" i="2"/>
  <c r="N61" i="2" s="1"/>
  <c r="K62" i="2"/>
  <c r="N62" i="2" s="1"/>
  <c r="K63" i="2"/>
  <c r="N63" i="2" s="1"/>
  <c r="K64" i="2"/>
  <c r="N64" i="2" s="1"/>
  <c r="K65" i="2"/>
  <c r="N65" i="2" s="1"/>
  <c r="K66" i="2"/>
  <c r="N66" i="2" s="1"/>
  <c r="K67" i="2"/>
  <c r="N67" i="2" s="1"/>
  <c r="K68" i="2"/>
  <c r="N68" i="2" s="1"/>
  <c r="K69" i="2"/>
  <c r="N69" i="2" s="1"/>
  <c r="K70" i="2"/>
  <c r="N70" i="2" s="1"/>
  <c r="K71" i="2"/>
  <c r="N71" i="2" s="1"/>
  <c r="K72" i="2"/>
  <c r="N72" i="2" s="1"/>
  <c r="K73" i="2"/>
  <c r="N73" i="2" s="1"/>
  <c r="K74" i="2"/>
  <c r="N74" i="2" s="1"/>
  <c r="K75" i="2"/>
  <c r="N75" i="2" s="1"/>
  <c r="K76" i="2"/>
  <c r="N76" i="2" s="1"/>
  <c r="K77" i="2"/>
  <c r="N77" i="2" s="1"/>
  <c r="K78" i="2"/>
  <c r="N78" i="2" s="1"/>
  <c r="K79" i="2"/>
  <c r="N79" i="2" s="1"/>
  <c r="K80" i="2"/>
  <c r="N80" i="2" s="1"/>
  <c r="K81" i="2"/>
  <c r="N81" i="2" s="1"/>
  <c r="K82" i="2"/>
  <c r="N82" i="2" s="1"/>
  <c r="K83" i="2"/>
  <c r="N83" i="2" s="1"/>
  <c r="K84" i="2"/>
  <c r="N84" i="2" s="1"/>
  <c r="K85" i="2"/>
  <c r="N85" i="2" s="1"/>
  <c r="K86" i="2"/>
  <c r="N86" i="2" s="1"/>
  <c r="K87" i="2"/>
  <c r="N87" i="2" s="1"/>
  <c r="K88" i="2"/>
  <c r="N88" i="2" s="1"/>
  <c r="K89" i="2"/>
  <c r="N89" i="2" s="1"/>
  <c r="K90" i="2"/>
  <c r="N90" i="2" s="1"/>
  <c r="K91" i="2"/>
  <c r="N91" i="2" s="1"/>
  <c r="K92" i="2"/>
  <c r="N92" i="2" s="1"/>
  <c r="K93" i="2"/>
  <c r="N93" i="2" s="1"/>
  <c r="K94" i="2"/>
  <c r="N94" i="2" s="1"/>
  <c r="K95" i="2"/>
  <c r="N95" i="2" s="1"/>
  <c r="K96" i="2"/>
  <c r="N96" i="2" s="1"/>
  <c r="K97" i="2"/>
  <c r="N97" i="2" s="1"/>
  <c r="K98" i="2"/>
  <c r="N98" i="2" s="1"/>
  <c r="K99" i="2"/>
  <c r="N99" i="2" s="1"/>
  <c r="K100" i="2"/>
  <c r="N100" i="2" s="1"/>
  <c r="K101" i="2"/>
  <c r="N101" i="2" s="1"/>
  <c r="N102" i="2"/>
  <c r="G103" i="2"/>
  <c r="H103" i="2"/>
  <c r="I103" i="2"/>
  <c r="J103" i="2"/>
  <c r="M103" i="2" s="1"/>
  <c r="F103" i="2"/>
  <c r="N21" i="2" l="1"/>
  <c r="K103" i="2"/>
  <c r="L103" i="2"/>
  <c r="N103" i="2"/>
</calcChain>
</file>

<file path=xl/sharedStrings.xml><?xml version="1.0" encoding="utf-8"?>
<sst xmlns="http://schemas.openxmlformats.org/spreadsheetml/2006/main" count="542" uniqueCount="239">
  <si>
    <t>POPULATION AGE GROUPS</t>
  </si>
  <si>
    <t>RATES</t>
  </si>
  <si>
    <t>SUPERIOR COURT TRANSFERS</t>
  </si>
  <si>
    <t>DETENTION</t>
  </si>
  <si>
    <t>YDC COMMITMENTS</t>
  </si>
  <si>
    <t>COMMUNITY PROGRAMS</t>
  </si>
  <si>
    <t>County</t>
  </si>
  <si>
    <t>Area</t>
  </si>
  <si>
    <t>District</t>
  </si>
  <si>
    <t>Juvenile Population Ages 10-17</t>
  </si>
  <si>
    <t>Violent Class A - E</t>
  </si>
  <si>
    <t>Serious Class F - I, A1</t>
  </si>
  <si>
    <t>Minor Class 1 - 3</t>
  </si>
  <si>
    <t>Infraction</t>
  </si>
  <si>
    <t>Status</t>
  </si>
  <si>
    <t>Total Delinquent Complaints</t>
  </si>
  <si>
    <t>Total Complaints</t>
  </si>
  <si>
    <t>Number of Juveniles Transferred to Superior Court</t>
  </si>
  <si>
    <t>YDC Commitments</t>
  </si>
  <si>
    <t>YDC Commitment Rate per 1,000 youth Age 10-17</t>
  </si>
  <si>
    <t>JCPC Youth Served</t>
  </si>
  <si>
    <t>JCPC Endorsed Level II Programs Youth Served</t>
  </si>
  <si>
    <t>Residential Contractual Programs Youth Served</t>
  </si>
  <si>
    <t>Community Based Contractual Programs Youth Served</t>
  </si>
  <si>
    <t>Term</t>
  </si>
  <si>
    <t>Definition</t>
  </si>
  <si>
    <t>Reference</t>
  </si>
  <si>
    <t>County of the event: offense on a complaint; county that admitted a juvenile to detention, or committed a juvenile to a YDC or transferred a juvenile to superior court</t>
  </si>
  <si>
    <t>n/a</t>
  </si>
  <si>
    <t>Judicial district</t>
  </si>
  <si>
    <t>§ 7B-1501 (27)</t>
  </si>
  <si>
    <t>Ages eligible for complaints in juvenile justice, that would be crimes if the individual was an adult</t>
  </si>
  <si>
    <t>§ 7B-1501 (7)</t>
  </si>
  <si>
    <t xml:space="preserve">Ages eligible for commitment to a Youth Development Center (YDC) </t>
  </si>
  <si>
    <t>§ 7B-2513</t>
  </si>
  <si>
    <t>NC GS Chapter 14</t>
  </si>
  <si>
    <t xml:space="preserve">§14‑3.1.  </t>
  </si>
  <si>
    <t>Distinct juveniles transferred to the adult criminal justice system</t>
  </si>
  <si>
    <t>§ 7B‑2200</t>
  </si>
  <si>
    <t>Distinct Juveniles Detained*</t>
  </si>
  <si>
    <t>Number of individual youths placed in detention</t>
  </si>
  <si>
    <t>§ 7B‑1501 (8)</t>
  </si>
  <si>
    <t>Detention Admissions**, ***</t>
  </si>
  <si>
    <t>Number of times individual youths were placed in detention</t>
  </si>
  <si>
    <t>Commitment to DPS for a period of at least six months. DPS's YDCs are secure custody facilties with a therapeutic program focus.</t>
  </si>
  <si>
    <t>Rate of YDC commitments per 1,000 youth age 10-17 (# commitments / youth population 10-17) * 1000</t>
  </si>
  <si>
    <t>Youth served during the previous fiscal year in programs supported by Juvenile Crime Prevention Councils (JCPCs)</t>
  </si>
  <si>
    <t>§ 143B-851</t>
  </si>
  <si>
    <t>Western Area Multi-Purpose JCAC Admissions</t>
  </si>
  <si>
    <t>Alamance</t>
  </si>
  <si>
    <t xml:space="preserve">Central </t>
  </si>
  <si>
    <t xml:space="preserve"> 15</t>
  </si>
  <si>
    <t>Alexander</t>
  </si>
  <si>
    <t xml:space="preserve">Piedmont </t>
  </si>
  <si>
    <t xml:space="preserve"> 22</t>
  </si>
  <si>
    <t>Alleghany</t>
  </si>
  <si>
    <t xml:space="preserve">Western </t>
  </si>
  <si>
    <t xml:space="preserve"> 23</t>
  </si>
  <si>
    <t>Anson</t>
  </si>
  <si>
    <t xml:space="preserve"> 20</t>
  </si>
  <si>
    <t>Ashe</t>
  </si>
  <si>
    <t>Avery</t>
  </si>
  <si>
    <t xml:space="preserve"> 24</t>
  </si>
  <si>
    <t>Beaufort</t>
  </si>
  <si>
    <t xml:space="preserve">Eastern </t>
  </si>
  <si>
    <t xml:space="preserve"> 02</t>
  </si>
  <si>
    <t>Bertie</t>
  </si>
  <si>
    <t xml:space="preserve"> 06</t>
  </si>
  <si>
    <t>Bladen</t>
  </si>
  <si>
    <t xml:space="preserve"> 13</t>
  </si>
  <si>
    <t>Brunswick</t>
  </si>
  <si>
    <t>Buncombe</t>
  </si>
  <si>
    <t xml:space="preserve"> 28</t>
  </si>
  <si>
    <t>Burke</t>
  </si>
  <si>
    <t xml:space="preserve"> 25</t>
  </si>
  <si>
    <t>Cabarrus</t>
  </si>
  <si>
    <t xml:space="preserve"> 19</t>
  </si>
  <si>
    <t>Caldwell</t>
  </si>
  <si>
    <t>Camden</t>
  </si>
  <si>
    <t xml:space="preserve"> 01</t>
  </si>
  <si>
    <t>Carteret</t>
  </si>
  <si>
    <t xml:space="preserve"> 03</t>
  </si>
  <si>
    <t>Caswell</t>
  </si>
  <si>
    <t xml:space="preserve"> 09</t>
  </si>
  <si>
    <t>Catawba</t>
  </si>
  <si>
    <t>Chatham</t>
  </si>
  <si>
    <t>Cherokee</t>
  </si>
  <si>
    <t xml:space="preserve"> 30</t>
  </si>
  <si>
    <t>Chowan</t>
  </si>
  <si>
    <t>Clay</t>
  </si>
  <si>
    <t>Cleveland</t>
  </si>
  <si>
    <t xml:space="preserve"> 27</t>
  </si>
  <si>
    <t>Columbus</t>
  </si>
  <si>
    <t>Craven</t>
  </si>
  <si>
    <t>Cumberland</t>
  </si>
  <si>
    <t xml:space="preserve"> 12</t>
  </si>
  <si>
    <t>Currituck</t>
  </si>
  <si>
    <t>Dare</t>
  </si>
  <si>
    <t>Davidson</t>
  </si>
  <si>
    <t>Davie</t>
  </si>
  <si>
    <t>Duplin</t>
  </si>
  <si>
    <t xml:space="preserve"> 04</t>
  </si>
  <si>
    <t>Durham</t>
  </si>
  <si>
    <t xml:space="preserve"> 14</t>
  </si>
  <si>
    <t>Edgecombe</t>
  </si>
  <si>
    <t xml:space="preserve"> 07</t>
  </si>
  <si>
    <t>Forsyth</t>
  </si>
  <si>
    <t xml:space="preserve"> 21</t>
  </si>
  <si>
    <t>Franklin</t>
  </si>
  <si>
    <t>Gaston</t>
  </si>
  <si>
    <t>Gates</t>
  </si>
  <si>
    <t>Graham</t>
  </si>
  <si>
    <t>Granville</t>
  </si>
  <si>
    <t>Greene</t>
  </si>
  <si>
    <t xml:space="preserve"> 08</t>
  </si>
  <si>
    <t>Guilford</t>
  </si>
  <si>
    <t xml:space="preserve"> 18</t>
  </si>
  <si>
    <t>Halifax</t>
  </si>
  <si>
    <t>Harnett</t>
  </si>
  <si>
    <t xml:space="preserve"> 11</t>
  </si>
  <si>
    <t>Haywood</t>
  </si>
  <si>
    <t>Henderson</t>
  </si>
  <si>
    <t xml:space="preserve"> 29</t>
  </si>
  <si>
    <t>Hertford</t>
  </si>
  <si>
    <t>Hoke</t>
  </si>
  <si>
    <t xml:space="preserve"> 16</t>
  </si>
  <si>
    <t>Hyde</t>
  </si>
  <si>
    <t>Iredell</t>
  </si>
  <si>
    <t>Jackson</t>
  </si>
  <si>
    <t>Johnston</t>
  </si>
  <si>
    <t>Jones</t>
  </si>
  <si>
    <t>Lee</t>
  </si>
  <si>
    <t>Lenoir</t>
  </si>
  <si>
    <t>Lincoln</t>
  </si>
  <si>
    <t>Macon</t>
  </si>
  <si>
    <t>Madison</t>
  </si>
  <si>
    <t>Martin</t>
  </si>
  <si>
    <t>McDowell</t>
  </si>
  <si>
    <t>Mecklenburg</t>
  </si>
  <si>
    <t xml:space="preserve"> 26</t>
  </si>
  <si>
    <t>Mitchell</t>
  </si>
  <si>
    <t>Montgomery</t>
  </si>
  <si>
    <t>Moore</t>
  </si>
  <si>
    <t>Nash</t>
  </si>
  <si>
    <t>New Hanover</t>
  </si>
  <si>
    <t xml:space="preserve"> 05</t>
  </si>
  <si>
    <t>Northampton</t>
  </si>
  <si>
    <t>Onslow</t>
  </si>
  <si>
    <t>Orange</t>
  </si>
  <si>
    <t>Pamlico</t>
  </si>
  <si>
    <t>Pasquotank</t>
  </si>
  <si>
    <t>Pender</t>
  </si>
  <si>
    <t>Perquimans</t>
  </si>
  <si>
    <t>Person</t>
  </si>
  <si>
    <t>Pitt</t>
  </si>
  <si>
    <t>Polk</t>
  </si>
  <si>
    <t>Randolph</t>
  </si>
  <si>
    <t>Richmond</t>
  </si>
  <si>
    <t>Robeson</t>
  </si>
  <si>
    <t>Rockingham</t>
  </si>
  <si>
    <t xml:space="preserve"> 17</t>
  </si>
  <si>
    <t>Rowan</t>
  </si>
  <si>
    <t>Rutherford</t>
  </si>
  <si>
    <t>Sampson</t>
  </si>
  <si>
    <t>Scotland</t>
  </si>
  <si>
    <t>Stanly</t>
  </si>
  <si>
    <t>Stokes</t>
  </si>
  <si>
    <t>Surry</t>
  </si>
  <si>
    <t>Swain</t>
  </si>
  <si>
    <t>Transylvania</t>
  </si>
  <si>
    <t>Tyrrell</t>
  </si>
  <si>
    <t>Union</t>
  </si>
  <si>
    <t>Vance</t>
  </si>
  <si>
    <t>Wake</t>
  </si>
  <si>
    <t xml:space="preserve"> 10</t>
  </si>
  <si>
    <t>Warren</t>
  </si>
  <si>
    <t>Washington</t>
  </si>
  <si>
    <t>Watauga</t>
  </si>
  <si>
    <t>Wayne</t>
  </si>
  <si>
    <t>Wilkes</t>
  </si>
  <si>
    <t>Wilson</t>
  </si>
  <si>
    <t>Yadkin</t>
  </si>
  <si>
    <t>Yancey</t>
  </si>
  <si>
    <t>STATE</t>
  </si>
  <si>
    <t>POPULATION</t>
  </si>
  <si>
    <t>Youth served during the previous fiscal year in programs supported by Juvenile Crime Prevention Council - Level II Dispositional Alternative funds</t>
  </si>
  <si>
    <t>Youth served during the previous fiscal year in programs supported by Juvenile Crime Prevention Council - Alternative to Commitment funds</t>
  </si>
  <si>
    <t xml:space="preserve">Youth served during the previous fiscal year in programs supported by Residential Contractual funds </t>
  </si>
  <si>
    <t>Youth served during the previous fiscal year in programs supported by Community Based Contractual funds</t>
  </si>
  <si>
    <t>§ 16.11 of S.L. 2005-276</t>
  </si>
  <si>
    <t>YDC Commitment Rate per 1,000 Youth Age 10-17</t>
  </si>
  <si>
    <t>DPS has four managerial areas in the state: West, Piedmont, Central and East.</t>
  </si>
  <si>
    <t>Youth served during the previous calendar year in programs supported by Western Area Multi-Purpose funds</t>
  </si>
  <si>
    <t>JCPC Alternatives to Commitment Youth Served</t>
  </si>
  <si>
    <t>Juvenile Population Ages 8-17</t>
  </si>
  <si>
    <t>Delinquent Rate per 1,000 Age 8 to 17</t>
  </si>
  <si>
    <t>Detention Admission Rate Ages 8 to 17</t>
  </si>
  <si>
    <t>Prior to December 1, 2019, the Juvenile crime rate was the rate of delinquent offenses per 1,000 youth age 6-15. In CYs 2020 and 2021, the Juvenile crime rate is defined as the rate of delinquent offenses per 1,000 youth age 6-17. Post Raise the Floor (RtF) on December 1, 2021 the Juvenile crime rate is measured by the following: (# of delinquent complaints / youth population 8-17) * 1000.</t>
  </si>
  <si>
    <t xml:space="preserve">Rate of Detention Admissions per 1,000 youth age 8-17. </t>
  </si>
  <si>
    <t>fips</t>
  </si>
  <si>
    <t>age6</t>
  </si>
  <si>
    <t>age7</t>
  </si>
  <si>
    <t>age8</t>
  </si>
  <si>
    <t>age9</t>
  </si>
  <si>
    <t>age10</t>
  </si>
  <si>
    <t>age11</t>
  </si>
  <si>
    <t>age12</t>
  </si>
  <si>
    <t>age13</t>
  </si>
  <si>
    <t>age14</t>
  </si>
  <si>
    <t>age15</t>
  </si>
  <si>
    <t>age16</t>
  </si>
  <si>
    <t>age17</t>
  </si>
  <si>
    <t>State</t>
  </si>
  <si>
    <t>Sum of delinquent complaints received on youth ages 8 to 17 at offense.</t>
  </si>
  <si>
    <t>Delinquent Rate per 1,000 
Age 8 to 17</t>
  </si>
  <si>
    <t>Detention Admission Rate Age 8 to 17</t>
  </si>
  <si>
    <t>Intensive Intervention Services Youth Served</t>
  </si>
  <si>
    <t xml:space="preserve">Community Programs data for columns U-Y are defined as youth served during the 2021-22 school/fiscal year.                                                                                                                                            </t>
  </si>
  <si>
    <t>COMPLAINTS RECEIVED</t>
  </si>
  <si>
    <t>COMPLAINTS</t>
  </si>
  <si>
    <t>Undisciplined Rate per 1,000
Age 10 to 17</t>
  </si>
  <si>
    <t>Status*</t>
  </si>
  <si>
    <t>*Status Complaints (Column J): This data includes four juveniles ages 8-9 whose offense data occurred prior to the change in the minimum age of juvenile jurisdiction that was enacted in December 2021.</t>
  </si>
  <si>
    <t>**"Distinct" in the County Databook is determined by county counts. For juveniles who were admitted to detention with more than one county billed, the first county is chosen.</t>
  </si>
  <si>
    <t>*** There were zero (0) juveniles admitted to detention from non-NC counties (i.e., Reservation, US Immigration, or USM East/Central/West).</t>
  </si>
  <si>
    <t>****Admissions are the number of times juveniles were admitted to detention from each respective county. This data does not include transfers between centers (within the detention system).</t>
  </si>
  <si>
    <r>
      <t>Distinct Juveniles Detained**</t>
    </r>
    <r>
      <rPr>
        <b/>
        <vertAlign val="superscript"/>
        <sz val="10"/>
        <color rgb="FF000000"/>
        <rFont val="Calibri"/>
        <family val="2"/>
        <scheme val="minor"/>
      </rPr>
      <t>,</t>
    </r>
    <r>
      <rPr>
        <b/>
        <sz val="10"/>
        <color indexed="8"/>
        <rFont val="Calibri"/>
        <family val="2"/>
        <scheme val="minor"/>
      </rPr>
      <t xml:space="preserve"> ***</t>
    </r>
  </si>
  <si>
    <t>Detention Admissions****</t>
  </si>
  <si>
    <t xml:space="preserve">Column Y data are defined as admissions during calendar year 2022 for crisis, assessment or secure custody purposes. </t>
  </si>
  <si>
    <t>Person and violent offenses (e.g.,, robbery, kidnapping, attempted murder, etc.) by youth ages 8 to 17 at offense.</t>
  </si>
  <si>
    <t>F-I felony class - serious property or weapons offenses; A1 misdemeanors - assaults by youth ages 8 to 17 at offense.</t>
  </si>
  <si>
    <t>Misdemeanor classes (e.g., shoplifting, communicating threats, disorderly conduct at school, etc.) by youth ages 8 to 17 at offense.</t>
  </si>
  <si>
    <t>Non-criminal violation of law, punishable by up to a $100 fine (e.g., motorcycle/moped violation, riding a bicycle/skating in a public area, etc.) by youth ages 8 to 17 at offense.</t>
  </si>
  <si>
    <t xml:space="preserve">Offenses that are not crimes if committed by adults, committed by youth ages 10 to 17 at offense (i.e., truancy, running away from home, ungovernable). The terms "status" and "undisciplined" are interchangeable. </t>
  </si>
  <si>
    <t>Rate of undisciplined complaints per 1,000 youth age 10-17</t>
  </si>
  <si>
    <t>Undisciplined Rate per 1,000 Age 10 to 17</t>
  </si>
  <si>
    <t>Delinquent, undisciplined, infractions and status offenses summed on youth with complaints.</t>
  </si>
  <si>
    <t>Population Data Source: https://www.osbm.nc.gov/facts-figures/population-demographics/state-demographer/countystate-population-projections#ProjectionData - prior year population used from estimates. (Access Date: 03/07.2024)</t>
  </si>
  <si>
    <t>County (2023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</si>
</sst>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color theme="1"/>
      <name val="Calibri"/>
      <family val="2"/>
      <scheme val="minor"/>
    </font>
    <font>
      <sz val="11"/>
      <color indexed="8"/>
      <name val="Calibri"/>
      <family val="2"/>
    </font>
    <font>
      <b/>
      <sz val="11"/>
      <color theme="1"/>
      <name val="Calibri"/>
      <family val="2"/>
      <scheme val="minor"/>
    </font>
    <font>
      <sz val="10"/>
      <color theme="1"/>
      <name val="Calibri"/>
      <family val="2"/>
      <scheme val="minor"/>
    </font>
    <font>
      <sz val="10"/>
      <name val="Calibri"/>
      <family val="2"/>
    </font>
    <font>
      <b/>
      <sz val="10"/>
      <color theme="1"/>
      <name val="Calibri"/>
      <family val="2"/>
      <scheme val="minor"/>
    </font>
    <font>
      <b/>
      <sz val="10"/>
      <color indexed="8"/>
      <name val="Calibri"/>
      <family val="2"/>
      <scheme val="minor"/>
    </font>
    <font>
      <sz val="10"/>
      <color rgb="FF000000"/>
      <name val="Calibri"/>
      <family val="2"/>
      <scheme val="minor"/>
    </font>
    <font>
      <b/>
      <sz val="10"/>
      <name val="Calibri"/>
      <family val="2"/>
      <scheme val="minor"/>
    </font>
    <font>
      <sz val="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font>
    <font>
      <sz val="10"/>
      <color rgb="FFFF0066"/>
      <name val="Calibri"/>
      <family val="2"/>
      <scheme val="minor"/>
    </font>
    <font>
      <sz val="8"/>
      <name val="Calibri"/>
      <family val="2"/>
      <scheme val="minor"/>
    </font>
    <font>
      <b/>
      <sz val="11"/>
      <name val="Calibri"/>
      <family val="2"/>
      <scheme val="minor"/>
    </font>
    <font>
      <b/>
      <vertAlign val="superscript"/>
      <sz val="10"/>
      <color rgb="FF000000"/>
      <name val="Calibri"/>
      <family val="2"/>
      <scheme val="minor"/>
    </font>
    <font>
      <sz val="10"/>
      <color indexed="8"/>
      <name val="Calibri"/>
      <family val="2"/>
      <scheme val="minor"/>
    </font>
  </fonts>
  <fills count="44">
    <fill>
      <patternFill patternType="none"/>
    </fill>
    <fill>
      <patternFill patternType="gray125"/>
    </fill>
    <fill>
      <patternFill patternType="solid">
        <fgColor rgb="FFD8E4BC"/>
        <bgColor indexed="64"/>
      </patternFill>
    </fill>
    <fill>
      <patternFill patternType="solid">
        <fgColor rgb="FFD9D9D9"/>
        <bgColor indexed="64"/>
      </patternFill>
    </fill>
    <fill>
      <patternFill patternType="solid">
        <fgColor rgb="FF92D050"/>
        <bgColor indexed="64"/>
      </patternFill>
    </fill>
    <fill>
      <patternFill patternType="solid">
        <fgColor rgb="FFCCC0DA"/>
        <bgColor indexed="64"/>
      </patternFill>
    </fill>
    <fill>
      <patternFill patternType="solid">
        <fgColor rgb="FFF2DCDB"/>
        <bgColor indexed="64"/>
      </patternFill>
    </fill>
    <fill>
      <patternFill patternType="solid">
        <fgColor rgb="FFC4BD97"/>
        <bgColor indexed="64"/>
      </patternFill>
    </fill>
    <fill>
      <patternFill patternType="solid">
        <fgColor rgb="FFFFFF00"/>
        <bgColor indexed="64"/>
      </patternFill>
    </fill>
    <fill>
      <patternFill patternType="solid">
        <fgColor rgb="FFC5D9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5" tint="0.79998168889431442"/>
        <bgColor indexed="64"/>
      </patternFill>
    </fill>
    <fill>
      <patternFill patternType="solid">
        <fgColor rgb="FFCCCC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s>
  <cellStyleXfs count="43">
    <xf numFmtId="0" fontId="0" fillId="0" borderId="0"/>
    <xf numFmtId="0" fontId="1" fillId="0" borderId="0"/>
    <xf numFmtId="0" fontId="11" fillId="0" borderId="0" applyNumberFormat="0" applyFill="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0" applyNumberFormat="0" applyFill="0" applyBorder="0" applyAlignment="0" applyProtection="0"/>
    <xf numFmtId="0" fontId="15" fillId="10"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8" fillId="13" borderId="13" applyNumberFormat="0" applyAlignment="0" applyProtection="0"/>
    <xf numFmtId="0" fontId="19" fillId="14" borderId="14" applyNumberFormat="0" applyAlignment="0" applyProtection="0"/>
    <xf numFmtId="0" fontId="20" fillId="14" borderId="13" applyNumberFormat="0" applyAlignment="0" applyProtection="0"/>
    <xf numFmtId="0" fontId="21" fillId="0" borderId="15" applyNumberFormat="0" applyFill="0" applyAlignment="0" applyProtection="0"/>
    <xf numFmtId="0" fontId="22" fillId="15" borderId="16" applyNumberFormat="0" applyAlignment="0" applyProtection="0"/>
    <xf numFmtId="0" fontId="23" fillId="0" borderId="0" applyNumberFormat="0" applyFill="0" applyBorder="0" applyAlignment="0" applyProtection="0"/>
    <xf numFmtId="0" fontId="10" fillId="16" borderId="17" applyNumberFormat="0" applyFont="0" applyAlignment="0" applyProtection="0"/>
    <xf numFmtId="0" fontId="24" fillId="0" borderId="0" applyNumberFormat="0" applyFill="0" applyBorder="0" applyAlignment="0" applyProtection="0"/>
    <xf numFmtId="0" fontId="2" fillId="0" borderId="18" applyNumberFormat="0" applyFill="0" applyAlignment="0" applyProtection="0"/>
    <xf numFmtId="0" fontId="25"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25"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25"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25"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25"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25"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cellStyleXfs>
  <cellXfs count="74">
    <xf numFmtId="0" fontId="0" fillId="0" borderId="0" xfId="0"/>
    <xf numFmtId="0" fontId="0" fillId="0" borderId="0" xfId="0" applyAlignment="1">
      <alignment horizontal="left" wrapText="1"/>
    </xf>
    <xf numFmtId="0" fontId="2" fillId="0" borderId="0" xfId="0" applyFont="1"/>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3" fillId="0" borderId="0" xfId="0" applyFont="1"/>
    <xf numFmtId="0" fontId="3" fillId="0" borderId="1" xfId="0" applyFont="1" applyBorder="1" applyAlignment="1">
      <alignment horizontal="right" vertical="top"/>
    </xf>
    <xf numFmtId="0" fontId="5" fillId="0" borderId="1" xfId="0" applyFont="1" applyBorder="1" applyAlignment="1">
      <alignment horizontal="right" vertical="top"/>
    </xf>
    <xf numFmtId="0" fontId="3" fillId="0" borderId="3" xfId="0" applyFont="1" applyBorder="1"/>
    <xf numFmtId="164" fontId="3" fillId="0" borderId="3" xfId="0" applyNumberFormat="1" applyFont="1" applyBorder="1"/>
    <xf numFmtId="164" fontId="3" fillId="0" borderId="0" xfId="0" applyNumberFormat="1" applyFont="1"/>
    <xf numFmtId="0" fontId="6" fillId="2" borderId="1" xfId="0" applyFont="1" applyFill="1" applyBorder="1" applyAlignment="1">
      <alignment horizontal="center" wrapText="1"/>
    </xf>
    <xf numFmtId="0" fontId="6" fillId="0" borderId="1" xfId="0" applyFont="1" applyBorder="1" applyAlignment="1">
      <alignment horizontal="center" vertical="top" wrapText="1"/>
    </xf>
    <xf numFmtId="164" fontId="6" fillId="0" borderId="1" xfId="0" applyNumberFormat="1" applyFont="1" applyBorder="1" applyAlignment="1">
      <alignment horizontal="center" vertical="top" wrapText="1"/>
    </xf>
    <xf numFmtId="0" fontId="5" fillId="0" borderId="0" xfId="0" applyFont="1"/>
    <xf numFmtId="49" fontId="3"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49" fontId="3" fillId="0" borderId="0" xfId="0" applyNumberFormat="1" applyFont="1" applyAlignment="1">
      <alignment horizontal="center"/>
    </xf>
    <xf numFmtId="0" fontId="9" fillId="0" borderId="0" xfId="0" applyFont="1"/>
    <xf numFmtId="0" fontId="27" fillId="0" borderId="3" xfId="0" applyFont="1" applyBorder="1"/>
    <xf numFmtId="164" fontId="27" fillId="0" borderId="3" xfId="0" applyNumberFormat="1" applyFont="1" applyBorder="1"/>
    <xf numFmtId="0" fontId="26" fillId="3" borderId="19" xfId="1" applyFont="1" applyFill="1" applyBorder="1" applyAlignment="1">
      <alignment horizontal="center"/>
    </xf>
    <xf numFmtId="0" fontId="26" fillId="3" borderId="19" xfId="1" applyFont="1" applyFill="1" applyBorder="1" applyAlignment="1">
      <alignment horizontal="center" wrapText="1"/>
    </xf>
    <xf numFmtId="0" fontId="4" fillId="0" borderId="19" xfId="1" applyFont="1" applyBorder="1" applyAlignment="1">
      <alignment horizontal="left"/>
    </xf>
    <xf numFmtId="0" fontId="4" fillId="0" borderId="19" xfId="1" applyFont="1" applyBorder="1" applyAlignment="1">
      <alignment wrapText="1"/>
    </xf>
    <xf numFmtId="0" fontId="4" fillId="0" borderId="19" xfId="1" applyFont="1" applyBorder="1" applyAlignment="1">
      <alignment horizontal="left" wrapText="1"/>
    </xf>
    <xf numFmtId="0" fontId="4" fillId="0" borderId="19" xfId="1" applyFont="1" applyBorder="1"/>
    <xf numFmtId="49" fontId="27" fillId="0" borderId="3" xfId="0" applyNumberFormat="1" applyFont="1" applyBorder="1" applyAlignment="1">
      <alignment horizontal="center"/>
    </xf>
    <xf numFmtId="0" fontId="3" fillId="0" borderId="0" xfId="0" applyFont="1" applyAlignment="1">
      <alignment horizontal="center"/>
    </xf>
    <xf numFmtId="0" fontId="0" fillId="0" borderId="0" xfId="0" applyAlignment="1">
      <alignment horizontal="center" wrapText="1"/>
    </xf>
    <xf numFmtId="0" fontId="2" fillId="41" borderId="0" xfId="0" applyFont="1" applyFill="1" applyAlignment="1">
      <alignment horizontal="center" wrapText="1"/>
    </xf>
    <xf numFmtId="0" fontId="4" fillId="0" borderId="19" xfId="0" applyFont="1" applyBorder="1" applyAlignment="1">
      <alignment horizontal="left" vertical="top" wrapText="1"/>
    </xf>
    <xf numFmtId="0" fontId="4" fillId="0" borderId="19" xfId="1" applyFont="1" applyBorder="1" applyAlignment="1">
      <alignment horizontal="left" vertical="top" wrapText="1"/>
    </xf>
    <xf numFmtId="0" fontId="29" fillId="42" borderId="0" xfId="0" applyFont="1" applyFill="1" applyAlignment="1">
      <alignment horizontal="center" wrapText="1"/>
    </xf>
    <xf numFmtId="0" fontId="29" fillId="43" borderId="0" xfId="0" applyFont="1" applyFill="1" applyAlignment="1">
      <alignment horizontal="center" wrapText="1"/>
    </xf>
    <xf numFmtId="0" fontId="2" fillId="8" borderId="0" xfId="0" applyFont="1" applyFill="1" applyAlignment="1">
      <alignment horizontal="center" wrapText="1"/>
    </xf>
    <xf numFmtId="3" fontId="27" fillId="0" borderId="3" xfId="0" applyNumberFormat="1" applyFont="1" applyBorder="1"/>
    <xf numFmtId="3" fontId="3" fillId="0" borderId="0" xfId="0" applyNumberFormat="1" applyFont="1"/>
    <xf numFmtId="0" fontId="0" fillId="0" borderId="0" xfId="0" applyAlignment="1">
      <alignment horizontal="right" vertical="center"/>
    </xf>
    <xf numFmtId="0" fontId="2" fillId="0" borderId="0" xfId="0" applyFont="1" applyAlignment="1">
      <alignment horizontal="right" vertical="center"/>
    </xf>
    <xf numFmtId="0" fontId="2" fillId="0" borderId="20" xfId="0" applyFont="1" applyBorder="1" applyAlignment="1">
      <alignment horizontal="right" vertical="center"/>
    </xf>
    <xf numFmtId="0" fontId="0" fillId="0" borderId="20" xfId="0" applyBorder="1" applyAlignment="1">
      <alignment horizontal="center"/>
    </xf>
    <xf numFmtId="0" fontId="0" fillId="8" borderId="20" xfId="0" applyFill="1" applyBorder="1" applyAlignment="1">
      <alignment horizontal="right" vertical="center"/>
    </xf>
    <xf numFmtId="0" fontId="31" fillId="8" borderId="20" xfId="0" applyFont="1" applyFill="1" applyBorder="1" applyAlignment="1">
      <alignment horizontal="center" vertical="top" wrapText="1"/>
    </xf>
    <xf numFmtId="0" fontId="6" fillId="5" borderId="4" xfId="0" applyFont="1" applyFill="1" applyBorder="1" applyAlignment="1">
      <alignment horizontal="center" wrapText="1"/>
    </xf>
    <xf numFmtId="0" fontId="6" fillId="5" borderId="5" xfId="0" applyFont="1" applyFill="1" applyBorder="1" applyAlignment="1">
      <alignment horizontal="center" wrapText="1"/>
    </xf>
    <xf numFmtId="0" fontId="6" fillId="5" borderId="6" xfId="0" applyFont="1" applyFill="1" applyBorder="1" applyAlignment="1">
      <alignment horizontal="center"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8" fillId="9" borderId="1" xfId="0" applyFont="1" applyFill="1" applyBorder="1" applyAlignment="1">
      <alignment horizontal="center" wrapText="1"/>
    </xf>
    <xf numFmtId="0" fontId="6" fillId="4" borderId="1" xfId="0" applyFont="1" applyFill="1" applyBorder="1" applyAlignment="1">
      <alignment horizontal="center" wrapText="1"/>
    </xf>
    <xf numFmtId="0" fontId="6" fillId="6" borderId="1" xfId="0" applyFont="1" applyFill="1" applyBorder="1" applyAlignment="1">
      <alignment horizontal="center" wrapText="1"/>
    </xf>
    <xf numFmtId="0" fontId="6" fillId="7" borderId="1" xfId="0" applyFont="1" applyFill="1" applyBorder="1" applyAlignment="1">
      <alignment horizontal="center" wrapText="1"/>
    </xf>
    <xf numFmtId="49" fontId="6" fillId="0" borderId="7" xfId="0" applyNumberFormat="1" applyFont="1" applyBorder="1" applyAlignment="1">
      <alignment horizontal="center" vertical="top" wrapText="1"/>
    </xf>
    <xf numFmtId="49" fontId="6" fillId="0" borderId="8" xfId="0" applyNumberFormat="1" applyFont="1" applyBorder="1" applyAlignment="1">
      <alignment horizontal="center" vertical="top" wrapText="1"/>
    </xf>
    <xf numFmtId="0" fontId="6" fillId="8" borderId="9" xfId="0" applyFont="1" applyFill="1" applyBorder="1" applyAlignment="1">
      <alignment horizontal="center" wrapText="1"/>
    </xf>
    <xf numFmtId="0" fontId="6" fillId="8" borderId="2" xfId="0" applyFont="1" applyFill="1" applyBorder="1" applyAlignment="1">
      <alignment horizontal="center" wrapText="1"/>
    </xf>
    <xf numFmtId="3" fontId="3" fillId="0" borderId="1" xfId="0" applyNumberFormat="1" applyFont="1" applyFill="1" applyBorder="1"/>
    <xf numFmtId="3" fontId="3" fillId="0" borderId="1" xfId="0" applyNumberFormat="1" applyFont="1" applyFill="1" applyBorder="1" applyAlignment="1">
      <alignment vertical="top" wrapText="1"/>
    </xf>
    <xf numFmtId="2"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top"/>
    </xf>
    <xf numFmtId="3" fontId="7" fillId="0" borderId="1" xfId="0" applyNumberFormat="1" applyFont="1" applyFill="1" applyBorder="1" applyAlignment="1">
      <alignment vertical="top" wrapText="1"/>
    </xf>
    <xf numFmtId="0" fontId="3" fillId="0" borderId="1" xfId="0" applyFont="1" applyFill="1" applyBorder="1" applyAlignment="1">
      <alignment horizontal="right"/>
    </xf>
    <xf numFmtId="3" fontId="5" fillId="0" borderId="1" xfId="0" applyNumberFormat="1" applyFont="1" applyFill="1" applyBorder="1"/>
    <xf numFmtId="3" fontId="5" fillId="0" borderId="1" xfId="0" applyNumberFormat="1" applyFont="1" applyFill="1" applyBorder="1" applyAlignment="1">
      <alignment vertical="top" wrapText="1"/>
    </xf>
    <xf numFmtId="2" fontId="8" fillId="0" borderId="1" xfId="0" applyNumberFormat="1" applyFont="1" applyFill="1" applyBorder="1" applyAlignment="1">
      <alignment horizontal="right" vertical="top"/>
    </xf>
    <xf numFmtId="3" fontId="8" fillId="0" borderId="1" xfId="0" applyNumberFormat="1" applyFont="1" applyFill="1" applyBorder="1" applyAlignment="1">
      <alignment horizontal="right" vertical="top"/>
    </xf>
    <xf numFmtId="0" fontId="5" fillId="0" borderId="1" xfId="0" applyFont="1" applyFill="1" applyBorder="1" applyAlignment="1">
      <alignment horizontal="right"/>
    </xf>
    <xf numFmtId="3" fontId="0" fillId="0" borderId="0" xfId="0" applyNumberFormat="1" applyFill="1" applyAlignment="1">
      <alignment horizontal="right" vertical="center"/>
    </xf>
    <xf numFmtId="3" fontId="0" fillId="0" borderId="0" xfId="0" applyNumberFormat="1" applyFill="1"/>
    <xf numFmtId="3" fontId="0" fillId="0" borderId="20" xfId="0" applyNumberFormat="1" applyFill="1" applyBorder="1" applyAlignment="1">
      <alignment horizontal="right" vertical="center"/>
    </xf>
    <xf numFmtId="3" fontId="0" fillId="0" borderId="20" xfId="0" applyNumberFormat="1" applyFill="1" applyBorder="1"/>
    <xf numFmtId="0" fontId="0" fillId="0" borderId="0" xfId="0" applyFill="1" applyAlignment="1">
      <alignment vertical="top"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00000000-0005-0000-0000-000001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CC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showGridLines="0" zoomScale="90" zoomScaleNormal="90" workbookViewId="0">
      <pane ySplit="1" topLeftCell="A2" activePane="bottomLeft" state="frozen"/>
      <selection pane="bottomLeft" activeCell="B20" sqref="B20"/>
    </sheetView>
  </sheetViews>
  <sheetFormatPr defaultColWidth="8.85546875" defaultRowHeight="12.75" x14ac:dyDescent="0.2"/>
  <cols>
    <col min="1" max="1" width="29.5703125" style="19" customWidth="1"/>
    <col min="2" max="2" width="90" style="19" customWidth="1"/>
    <col min="3" max="3" width="22.42578125" style="19" customWidth="1"/>
    <col min="4" max="16384" width="8.85546875" style="19"/>
  </cols>
  <sheetData>
    <row r="1" spans="1:3" x14ac:dyDescent="0.2">
      <c r="A1" s="22" t="s">
        <v>24</v>
      </c>
      <c r="B1" s="23" t="s">
        <v>25</v>
      </c>
      <c r="C1" s="22" t="s">
        <v>26</v>
      </c>
    </row>
    <row r="2" spans="1:3" ht="25.5" x14ac:dyDescent="0.2">
      <c r="A2" s="24" t="s">
        <v>6</v>
      </c>
      <c r="B2" s="25" t="s">
        <v>27</v>
      </c>
      <c r="C2" s="24" t="s">
        <v>28</v>
      </c>
    </row>
    <row r="3" spans="1:3" x14ac:dyDescent="0.2">
      <c r="A3" s="24" t="s">
        <v>7</v>
      </c>
      <c r="B3" s="25" t="s">
        <v>191</v>
      </c>
      <c r="C3" s="24" t="s">
        <v>28</v>
      </c>
    </row>
    <row r="4" spans="1:3" x14ac:dyDescent="0.2">
      <c r="A4" s="24" t="s">
        <v>8</v>
      </c>
      <c r="B4" s="25" t="s">
        <v>29</v>
      </c>
      <c r="C4" s="24" t="s">
        <v>28</v>
      </c>
    </row>
    <row r="5" spans="1:3" x14ac:dyDescent="0.2">
      <c r="A5" s="26" t="s">
        <v>194</v>
      </c>
      <c r="B5" s="25" t="s">
        <v>31</v>
      </c>
      <c r="C5" s="27" t="s">
        <v>32</v>
      </c>
    </row>
    <row r="6" spans="1:3" x14ac:dyDescent="0.2">
      <c r="A6" s="26" t="s">
        <v>9</v>
      </c>
      <c r="B6" s="25" t="s">
        <v>33</v>
      </c>
      <c r="C6" s="27" t="s">
        <v>34</v>
      </c>
    </row>
    <row r="7" spans="1:3" ht="25.5" x14ac:dyDescent="0.2">
      <c r="A7" s="26" t="s">
        <v>10</v>
      </c>
      <c r="B7" s="25" t="s">
        <v>229</v>
      </c>
      <c r="C7" s="27" t="s">
        <v>35</v>
      </c>
    </row>
    <row r="8" spans="1:3" ht="25.5" x14ac:dyDescent="0.2">
      <c r="A8" s="26" t="s">
        <v>11</v>
      </c>
      <c r="B8" s="25" t="s">
        <v>230</v>
      </c>
      <c r="C8" s="27" t="s">
        <v>35</v>
      </c>
    </row>
    <row r="9" spans="1:3" ht="25.5" x14ac:dyDescent="0.2">
      <c r="A9" s="26" t="s">
        <v>12</v>
      </c>
      <c r="B9" s="25" t="s">
        <v>231</v>
      </c>
      <c r="C9" s="27" t="s">
        <v>35</v>
      </c>
    </row>
    <row r="10" spans="1:3" ht="25.5" x14ac:dyDescent="0.2">
      <c r="A10" s="26" t="s">
        <v>13</v>
      </c>
      <c r="B10" s="25" t="s">
        <v>232</v>
      </c>
      <c r="C10" s="27" t="s">
        <v>36</v>
      </c>
    </row>
    <row r="11" spans="1:3" ht="25.5" x14ac:dyDescent="0.2">
      <c r="A11" s="26" t="s">
        <v>14</v>
      </c>
      <c r="B11" s="33" t="s">
        <v>233</v>
      </c>
      <c r="C11" s="27" t="s">
        <v>30</v>
      </c>
    </row>
    <row r="12" spans="1:3" x14ac:dyDescent="0.2">
      <c r="A12" s="26" t="s">
        <v>15</v>
      </c>
      <c r="B12" s="25" t="s">
        <v>213</v>
      </c>
      <c r="C12" s="27" t="s">
        <v>32</v>
      </c>
    </row>
    <row r="13" spans="1:3" x14ac:dyDescent="0.2">
      <c r="A13" s="26" t="s">
        <v>16</v>
      </c>
      <c r="B13" s="25" t="s">
        <v>236</v>
      </c>
      <c r="C13" s="27" t="s">
        <v>28</v>
      </c>
    </row>
    <row r="14" spans="1:3" ht="25.5" x14ac:dyDescent="0.2">
      <c r="A14" s="26" t="s">
        <v>235</v>
      </c>
      <c r="B14" s="25" t="s">
        <v>234</v>
      </c>
      <c r="C14" s="27" t="s">
        <v>28</v>
      </c>
    </row>
    <row r="15" spans="1:3" ht="51" x14ac:dyDescent="0.2">
      <c r="A15" s="26" t="s">
        <v>195</v>
      </c>
      <c r="B15" s="25" t="s">
        <v>197</v>
      </c>
      <c r="C15" s="27" t="s">
        <v>28</v>
      </c>
    </row>
    <row r="16" spans="1:3" ht="25.5" x14ac:dyDescent="0.2">
      <c r="A16" s="26" t="s">
        <v>17</v>
      </c>
      <c r="B16" s="25" t="s">
        <v>37</v>
      </c>
      <c r="C16" s="27" t="s">
        <v>38</v>
      </c>
    </row>
    <row r="17" spans="1:3" x14ac:dyDescent="0.2">
      <c r="A17" s="26" t="s">
        <v>39</v>
      </c>
      <c r="B17" s="25" t="s">
        <v>40</v>
      </c>
      <c r="C17" s="27" t="s">
        <v>41</v>
      </c>
    </row>
    <row r="18" spans="1:3" x14ac:dyDescent="0.2">
      <c r="A18" s="26" t="s">
        <v>42</v>
      </c>
      <c r="B18" s="25" t="s">
        <v>43</v>
      </c>
      <c r="C18" s="27" t="s">
        <v>28</v>
      </c>
    </row>
    <row r="19" spans="1:3" ht="25.5" x14ac:dyDescent="0.2">
      <c r="A19" s="26" t="s">
        <v>196</v>
      </c>
      <c r="B19" s="25" t="s">
        <v>198</v>
      </c>
      <c r="C19" s="27" t="s">
        <v>28</v>
      </c>
    </row>
    <row r="20" spans="1:3" ht="25.5" x14ac:dyDescent="0.2">
      <c r="A20" s="26" t="s">
        <v>18</v>
      </c>
      <c r="B20" s="25" t="s">
        <v>44</v>
      </c>
      <c r="C20" s="27" t="s">
        <v>34</v>
      </c>
    </row>
    <row r="21" spans="1:3" ht="25.5" x14ac:dyDescent="0.2">
      <c r="A21" s="26" t="s">
        <v>19</v>
      </c>
      <c r="B21" s="25" t="s">
        <v>45</v>
      </c>
      <c r="C21" s="27" t="s">
        <v>28</v>
      </c>
    </row>
    <row r="22" spans="1:3" ht="25.5" x14ac:dyDescent="0.2">
      <c r="A22" s="26" t="s">
        <v>20</v>
      </c>
      <c r="B22" s="25" t="s">
        <v>46</v>
      </c>
      <c r="C22" s="27" t="s">
        <v>47</v>
      </c>
    </row>
    <row r="23" spans="1:3" ht="25.5" x14ac:dyDescent="0.2">
      <c r="A23" s="32" t="s">
        <v>193</v>
      </c>
      <c r="B23" s="25" t="s">
        <v>186</v>
      </c>
      <c r="C23" s="27" t="s">
        <v>189</v>
      </c>
    </row>
    <row r="24" spans="1:3" ht="25.5" x14ac:dyDescent="0.2">
      <c r="A24" s="32" t="s">
        <v>21</v>
      </c>
      <c r="B24" s="25" t="s">
        <v>185</v>
      </c>
      <c r="C24" s="27" t="s">
        <v>28</v>
      </c>
    </row>
    <row r="25" spans="1:3" ht="25.5" x14ac:dyDescent="0.2">
      <c r="A25" s="32" t="s">
        <v>22</v>
      </c>
      <c r="B25" s="25" t="s">
        <v>187</v>
      </c>
      <c r="C25" s="27" t="s">
        <v>28</v>
      </c>
    </row>
    <row r="26" spans="1:3" ht="25.5" x14ac:dyDescent="0.2">
      <c r="A26" s="32" t="s">
        <v>23</v>
      </c>
      <c r="B26" s="25" t="s">
        <v>188</v>
      </c>
      <c r="C26" s="27" t="s">
        <v>28</v>
      </c>
    </row>
    <row r="27" spans="1:3" ht="25.5" x14ac:dyDescent="0.2">
      <c r="A27" s="32" t="s">
        <v>48</v>
      </c>
      <c r="B27" s="25" t="s">
        <v>192</v>
      </c>
      <c r="C27" s="27"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05"/>
  <sheetViews>
    <sheetView zoomScaleNormal="100" workbookViewId="0">
      <pane ySplit="2" topLeftCell="A3" activePane="bottomLeft" state="frozen"/>
      <selection activeCell="A25" sqref="A25"/>
      <selection pane="bottomLeft" activeCell="H7" sqref="H7"/>
    </sheetView>
  </sheetViews>
  <sheetFormatPr defaultColWidth="8.85546875" defaultRowHeight="12.75" x14ac:dyDescent="0.2"/>
  <cols>
    <col min="1" max="1" width="13.28515625" style="6" customWidth="1"/>
    <col min="2" max="2" width="11.42578125" style="6" customWidth="1"/>
    <col min="3" max="3" width="7.42578125" style="18" customWidth="1"/>
    <col min="4" max="4" width="14" style="6" customWidth="1"/>
    <col min="5" max="5" width="13.7109375" style="6" customWidth="1"/>
    <col min="6" max="6" width="11.28515625" style="6" customWidth="1"/>
    <col min="7" max="7" width="11" style="6" customWidth="1"/>
    <col min="8" max="8" width="10.85546875" style="6" customWidth="1"/>
    <col min="9" max="9" width="9.7109375" style="6" customWidth="1"/>
    <col min="10" max="10" width="6.85546875" style="6" customWidth="1"/>
    <col min="11" max="11" width="11.140625" style="6" customWidth="1"/>
    <col min="12" max="12" width="11.28515625" style="6" customWidth="1"/>
    <col min="13" max="13" width="15.28515625" style="11" customWidth="1"/>
    <col min="14" max="14" width="14" style="11" customWidth="1"/>
    <col min="15" max="15" width="18.85546875" style="6" customWidth="1"/>
    <col min="16" max="16" width="13" style="6" customWidth="1"/>
    <col min="17" max="17" width="14.7109375" style="6" customWidth="1"/>
    <col min="18" max="18" width="16.42578125" style="11" customWidth="1"/>
    <col min="19" max="19" width="13.140625" style="6" customWidth="1"/>
    <col min="20" max="20" width="15.42578125" style="11" customWidth="1"/>
    <col min="21" max="21" width="8.85546875" style="6" customWidth="1"/>
    <col min="22" max="22" width="15" style="6" customWidth="1"/>
    <col min="23" max="23" width="18.42578125" style="6" customWidth="1"/>
    <col min="24" max="24" width="17.28515625" style="6" customWidth="1"/>
    <col min="25" max="25" width="16.42578125" style="29" customWidth="1"/>
    <col min="26" max="16384" width="8.85546875" style="6"/>
  </cols>
  <sheetData>
    <row r="1" spans="1:25" ht="28.9" customHeight="1" x14ac:dyDescent="0.2">
      <c r="A1" s="48" t="s">
        <v>6</v>
      </c>
      <c r="B1" s="48" t="s">
        <v>7</v>
      </c>
      <c r="C1" s="54" t="s">
        <v>8</v>
      </c>
      <c r="D1" s="56" t="s">
        <v>0</v>
      </c>
      <c r="E1" s="57"/>
      <c r="F1" s="50" t="s">
        <v>218</v>
      </c>
      <c r="G1" s="50"/>
      <c r="H1" s="50"/>
      <c r="I1" s="50"/>
      <c r="J1" s="50"/>
      <c r="K1" s="50"/>
      <c r="L1" s="50"/>
      <c r="M1" s="51" t="s">
        <v>1</v>
      </c>
      <c r="N1" s="51"/>
      <c r="O1" s="12" t="s">
        <v>2</v>
      </c>
      <c r="P1" s="52" t="s">
        <v>3</v>
      </c>
      <c r="Q1" s="52"/>
      <c r="R1" s="52"/>
      <c r="S1" s="53" t="s">
        <v>4</v>
      </c>
      <c r="T1" s="53"/>
      <c r="U1" s="45" t="s">
        <v>5</v>
      </c>
      <c r="V1" s="46"/>
      <c r="W1" s="46"/>
      <c r="X1" s="46"/>
      <c r="Y1" s="47"/>
    </row>
    <row r="2" spans="1:25" ht="41.1" customHeight="1" x14ac:dyDescent="0.2">
      <c r="A2" s="49"/>
      <c r="B2" s="49"/>
      <c r="C2" s="55"/>
      <c r="D2" s="13" t="s">
        <v>194</v>
      </c>
      <c r="E2" s="13" t="s">
        <v>9</v>
      </c>
      <c r="F2" s="13" t="s">
        <v>10</v>
      </c>
      <c r="G2" s="13" t="s">
        <v>11</v>
      </c>
      <c r="H2" s="13" t="s">
        <v>12</v>
      </c>
      <c r="I2" s="13" t="s">
        <v>13</v>
      </c>
      <c r="J2" s="13" t="s">
        <v>221</v>
      </c>
      <c r="K2" s="13" t="s">
        <v>15</v>
      </c>
      <c r="L2" s="13" t="s">
        <v>16</v>
      </c>
      <c r="M2" s="14" t="s">
        <v>220</v>
      </c>
      <c r="N2" s="14" t="s">
        <v>214</v>
      </c>
      <c r="O2" s="13" t="s">
        <v>17</v>
      </c>
      <c r="P2" s="13" t="s">
        <v>226</v>
      </c>
      <c r="Q2" s="13" t="s">
        <v>227</v>
      </c>
      <c r="R2" s="14" t="s">
        <v>215</v>
      </c>
      <c r="S2" s="13" t="s">
        <v>18</v>
      </c>
      <c r="T2" s="14" t="s">
        <v>190</v>
      </c>
      <c r="U2" s="13" t="s">
        <v>20</v>
      </c>
      <c r="V2" s="13" t="s">
        <v>216</v>
      </c>
      <c r="W2" s="13" t="s">
        <v>23</v>
      </c>
      <c r="X2" s="13" t="s">
        <v>22</v>
      </c>
      <c r="Y2" s="13" t="s">
        <v>48</v>
      </c>
    </row>
    <row r="3" spans="1:25" x14ac:dyDescent="0.2">
      <c r="A3" s="7" t="s">
        <v>49</v>
      </c>
      <c r="B3" s="7" t="s">
        <v>50</v>
      </c>
      <c r="C3" s="16" t="s">
        <v>51</v>
      </c>
      <c r="D3" s="58">
        <v>21826</v>
      </c>
      <c r="E3" s="58">
        <v>17947</v>
      </c>
      <c r="F3" s="59">
        <v>60</v>
      </c>
      <c r="G3" s="59">
        <v>433</v>
      </c>
      <c r="H3" s="59">
        <v>452</v>
      </c>
      <c r="I3" s="59">
        <v>0</v>
      </c>
      <c r="J3" s="59">
        <v>20</v>
      </c>
      <c r="K3" s="59">
        <f>SUM(F3:I3)</f>
        <v>945</v>
      </c>
      <c r="L3" s="59">
        <f>SUM(F3:J3)</f>
        <v>965</v>
      </c>
      <c r="M3" s="60">
        <f>(J3/E3)*1000</f>
        <v>1.1143923775561375</v>
      </c>
      <c r="N3" s="60">
        <f>(K3/D3)*1000</f>
        <v>43.296985246953177</v>
      </c>
      <c r="O3" s="61">
        <v>19</v>
      </c>
      <c r="P3" s="62">
        <v>50</v>
      </c>
      <c r="Q3" s="62">
        <v>61</v>
      </c>
      <c r="R3" s="60">
        <f>(Q3/D3)*1000</f>
        <v>2.7948318519197284</v>
      </c>
      <c r="S3" s="62">
        <v>2</v>
      </c>
      <c r="T3" s="60">
        <f>(S3/E3)*1000</f>
        <v>0.11143923775561375</v>
      </c>
      <c r="U3" s="62">
        <v>343</v>
      </c>
      <c r="V3" s="62">
        <v>3</v>
      </c>
      <c r="W3" s="61">
        <v>5</v>
      </c>
      <c r="X3" s="62">
        <v>22</v>
      </c>
      <c r="Y3" s="63">
        <v>0</v>
      </c>
    </row>
    <row r="4" spans="1:25" x14ac:dyDescent="0.2">
      <c r="A4" s="7" t="s">
        <v>52</v>
      </c>
      <c r="B4" s="7" t="s">
        <v>53</v>
      </c>
      <c r="C4" s="16" t="s">
        <v>54</v>
      </c>
      <c r="D4" s="58">
        <v>3921</v>
      </c>
      <c r="E4" s="58">
        <v>3207</v>
      </c>
      <c r="F4" s="59">
        <v>13</v>
      </c>
      <c r="G4" s="59">
        <v>31</v>
      </c>
      <c r="H4" s="59">
        <v>123</v>
      </c>
      <c r="I4" s="59">
        <v>0</v>
      </c>
      <c r="J4" s="59">
        <v>0</v>
      </c>
      <c r="K4" s="59">
        <f t="shared" ref="K4:K67" si="0">SUM(F4:I4)</f>
        <v>167</v>
      </c>
      <c r="L4" s="59">
        <f t="shared" ref="L4:L67" si="1">SUM(F4:J4)</f>
        <v>167</v>
      </c>
      <c r="M4" s="60">
        <f t="shared" ref="M4:M67" si="2">(J4/E4)*1000</f>
        <v>0</v>
      </c>
      <c r="N4" s="60">
        <f t="shared" ref="N4:N67" si="3">(K4/D4)*1000</f>
        <v>42.59117572047947</v>
      </c>
      <c r="O4" s="61">
        <v>0</v>
      </c>
      <c r="P4" s="62">
        <v>5</v>
      </c>
      <c r="Q4" s="62">
        <v>5</v>
      </c>
      <c r="R4" s="60">
        <f t="shared" ref="R4:R67" si="4">(Q4/D4)*1000</f>
        <v>1.2751849018107626</v>
      </c>
      <c r="S4" s="62">
        <v>1</v>
      </c>
      <c r="T4" s="60">
        <f t="shared" ref="T4:T67" si="5">(S4/E4)*1000</f>
        <v>0.31181789834736512</v>
      </c>
      <c r="U4" s="62">
        <v>83</v>
      </c>
      <c r="V4" s="62">
        <v>1</v>
      </c>
      <c r="W4" s="61">
        <v>11</v>
      </c>
      <c r="X4" s="62">
        <v>4</v>
      </c>
      <c r="Y4" s="63">
        <v>2</v>
      </c>
    </row>
    <row r="5" spans="1:25" x14ac:dyDescent="0.2">
      <c r="A5" s="7" t="s">
        <v>55</v>
      </c>
      <c r="B5" s="7" t="s">
        <v>56</v>
      </c>
      <c r="C5" s="16" t="s">
        <v>57</v>
      </c>
      <c r="D5" s="58">
        <v>1146</v>
      </c>
      <c r="E5" s="58">
        <v>941</v>
      </c>
      <c r="F5" s="59">
        <v>0</v>
      </c>
      <c r="G5" s="59">
        <v>0</v>
      </c>
      <c r="H5" s="59">
        <v>35</v>
      </c>
      <c r="I5" s="59">
        <v>0</v>
      </c>
      <c r="J5" s="59">
        <v>1</v>
      </c>
      <c r="K5" s="59">
        <f t="shared" si="0"/>
        <v>35</v>
      </c>
      <c r="L5" s="59">
        <f t="shared" si="1"/>
        <v>36</v>
      </c>
      <c r="M5" s="60">
        <f t="shared" si="2"/>
        <v>1.0626992561105206</v>
      </c>
      <c r="N5" s="60">
        <f t="shared" si="3"/>
        <v>30.541012216404887</v>
      </c>
      <c r="O5" s="61">
        <v>0</v>
      </c>
      <c r="P5" s="62">
        <v>2</v>
      </c>
      <c r="Q5" s="62">
        <v>2</v>
      </c>
      <c r="R5" s="60">
        <f t="shared" si="4"/>
        <v>1.7452006980802792</v>
      </c>
      <c r="S5" s="62">
        <v>0</v>
      </c>
      <c r="T5" s="60">
        <f t="shared" si="5"/>
        <v>0</v>
      </c>
      <c r="U5" s="62">
        <v>62</v>
      </c>
      <c r="V5" s="62">
        <v>0</v>
      </c>
      <c r="W5" s="61">
        <v>2</v>
      </c>
      <c r="X5" s="62">
        <v>0</v>
      </c>
      <c r="Y5" s="63">
        <v>0</v>
      </c>
    </row>
    <row r="6" spans="1:25" x14ac:dyDescent="0.2">
      <c r="A6" s="7" t="s">
        <v>58</v>
      </c>
      <c r="B6" s="7" t="s">
        <v>53</v>
      </c>
      <c r="C6" s="16" t="s">
        <v>59</v>
      </c>
      <c r="D6" s="58">
        <v>2601</v>
      </c>
      <c r="E6" s="58">
        <v>2147</v>
      </c>
      <c r="F6" s="59">
        <v>2</v>
      </c>
      <c r="G6" s="59">
        <v>8</v>
      </c>
      <c r="H6" s="59">
        <v>24</v>
      </c>
      <c r="I6" s="59">
        <v>0</v>
      </c>
      <c r="J6" s="59">
        <v>0</v>
      </c>
      <c r="K6" s="59">
        <f t="shared" si="0"/>
        <v>34</v>
      </c>
      <c r="L6" s="59">
        <f t="shared" si="1"/>
        <v>34</v>
      </c>
      <c r="M6" s="60">
        <f t="shared" si="2"/>
        <v>0</v>
      </c>
      <c r="N6" s="60">
        <f t="shared" si="3"/>
        <v>13.071895424836601</v>
      </c>
      <c r="O6" s="61">
        <v>1</v>
      </c>
      <c r="P6" s="62">
        <v>4</v>
      </c>
      <c r="Q6" s="62">
        <v>5</v>
      </c>
      <c r="R6" s="60">
        <f t="shared" si="4"/>
        <v>1.9223375624759709</v>
      </c>
      <c r="S6" s="62">
        <v>1</v>
      </c>
      <c r="T6" s="60">
        <f t="shared" si="5"/>
        <v>0.4657661853749418</v>
      </c>
      <c r="U6" s="62">
        <v>50</v>
      </c>
      <c r="V6" s="62">
        <v>0</v>
      </c>
      <c r="W6" s="61">
        <v>0</v>
      </c>
      <c r="X6" s="62">
        <v>0</v>
      </c>
      <c r="Y6" s="63">
        <v>0</v>
      </c>
    </row>
    <row r="7" spans="1:25" x14ac:dyDescent="0.2">
      <c r="A7" s="7" t="s">
        <v>60</v>
      </c>
      <c r="B7" s="7" t="s">
        <v>56</v>
      </c>
      <c r="C7" s="16" t="s">
        <v>57</v>
      </c>
      <c r="D7" s="58">
        <v>2815</v>
      </c>
      <c r="E7" s="58">
        <v>2340</v>
      </c>
      <c r="F7" s="59">
        <v>3</v>
      </c>
      <c r="G7" s="59">
        <v>5</v>
      </c>
      <c r="H7" s="59">
        <v>14</v>
      </c>
      <c r="I7" s="59">
        <v>0</v>
      </c>
      <c r="J7" s="59">
        <v>0</v>
      </c>
      <c r="K7" s="59">
        <f t="shared" si="0"/>
        <v>22</v>
      </c>
      <c r="L7" s="59">
        <f t="shared" si="1"/>
        <v>22</v>
      </c>
      <c r="M7" s="60">
        <f t="shared" si="2"/>
        <v>0</v>
      </c>
      <c r="N7" s="60">
        <f t="shared" si="3"/>
        <v>7.8152753108348127</v>
      </c>
      <c r="O7" s="61">
        <v>1</v>
      </c>
      <c r="P7" s="62">
        <v>2</v>
      </c>
      <c r="Q7" s="62">
        <v>2</v>
      </c>
      <c r="R7" s="60">
        <f t="shared" si="4"/>
        <v>0.71047957371225579</v>
      </c>
      <c r="S7" s="62">
        <v>0</v>
      </c>
      <c r="T7" s="60">
        <f t="shared" si="5"/>
        <v>0</v>
      </c>
      <c r="U7" s="62">
        <v>129</v>
      </c>
      <c r="V7" s="62">
        <v>0</v>
      </c>
      <c r="W7" s="61">
        <v>0</v>
      </c>
      <c r="X7" s="62">
        <v>0</v>
      </c>
      <c r="Y7" s="63">
        <v>1</v>
      </c>
    </row>
    <row r="8" spans="1:25" x14ac:dyDescent="0.2">
      <c r="A8" s="7" t="s">
        <v>61</v>
      </c>
      <c r="B8" s="7" t="s">
        <v>56</v>
      </c>
      <c r="C8" s="16" t="s">
        <v>62</v>
      </c>
      <c r="D8" s="58">
        <v>1535</v>
      </c>
      <c r="E8" s="58">
        <v>1265</v>
      </c>
      <c r="F8" s="59">
        <v>0</v>
      </c>
      <c r="G8" s="59">
        <v>3</v>
      </c>
      <c r="H8" s="59">
        <v>44</v>
      </c>
      <c r="I8" s="59">
        <v>0</v>
      </c>
      <c r="J8" s="59">
        <v>7</v>
      </c>
      <c r="K8" s="59">
        <f t="shared" si="0"/>
        <v>47</v>
      </c>
      <c r="L8" s="59">
        <f t="shared" si="1"/>
        <v>54</v>
      </c>
      <c r="M8" s="60">
        <f t="shared" si="2"/>
        <v>5.5335968379446641</v>
      </c>
      <c r="N8" s="60">
        <f t="shared" si="3"/>
        <v>30.618892508143322</v>
      </c>
      <c r="O8" s="61">
        <v>0</v>
      </c>
      <c r="P8" s="62">
        <v>0</v>
      </c>
      <c r="Q8" s="62">
        <v>0</v>
      </c>
      <c r="R8" s="60">
        <f t="shared" si="4"/>
        <v>0</v>
      </c>
      <c r="S8" s="62">
        <v>0</v>
      </c>
      <c r="T8" s="60">
        <f t="shared" si="5"/>
        <v>0</v>
      </c>
      <c r="U8" s="62">
        <v>66</v>
      </c>
      <c r="V8" s="62">
        <v>0</v>
      </c>
      <c r="W8" s="61">
        <v>2</v>
      </c>
      <c r="X8" s="62">
        <v>0</v>
      </c>
      <c r="Y8" s="63">
        <v>0</v>
      </c>
    </row>
    <row r="9" spans="1:25" x14ac:dyDescent="0.2">
      <c r="A9" s="7" t="s">
        <v>63</v>
      </c>
      <c r="B9" s="7" t="s">
        <v>64</v>
      </c>
      <c r="C9" s="16" t="s">
        <v>65</v>
      </c>
      <c r="D9" s="58">
        <v>5013</v>
      </c>
      <c r="E9" s="58">
        <v>4128</v>
      </c>
      <c r="F9" s="59">
        <v>11</v>
      </c>
      <c r="G9" s="59">
        <v>71</v>
      </c>
      <c r="H9" s="59">
        <v>128</v>
      </c>
      <c r="I9" s="59">
        <v>0</v>
      </c>
      <c r="J9" s="59">
        <v>6</v>
      </c>
      <c r="K9" s="59">
        <f t="shared" si="0"/>
        <v>210</v>
      </c>
      <c r="L9" s="59">
        <f t="shared" si="1"/>
        <v>216</v>
      </c>
      <c r="M9" s="60">
        <f t="shared" si="2"/>
        <v>1.4534883720930232</v>
      </c>
      <c r="N9" s="60">
        <f t="shared" si="3"/>
        <v>41.891083183722323</v>
      </c>
      <c r="O9" s="61">
        <v>2</v>
      </c>
      <c r="P9" s="62">
        <v>16</v>
      </c>
      <c r="Q9" s="62">
        <v>17</v>
      </c>
      <c r="R9" s="60">
        <f t="shared" si="4"/>
        <v>3.3911829243965688</v>
      </c>
      <c r="S9" s="62">
        <v>1</v>
      </c>
      <c r="T9" s="60">
        <f t="shared" si="5"/>
        <v>0.24224806201550386</v>
      </c>
      <c r="U9" s="62">
        <v>151</v>
      </c>
      <c r="V9" s="62">
        <v>0</v>
      </c>
      <c r="W9" s="61">
        <v>0</v>
      </c>
      <c r="X9" s="62">
        <v>12</v>
      </c>
      <c r="Y9" s="63">
        <v>0</v>
      </c>
    </row>
    <row r="10" spans="1:25" x14ac:dyDescent="0.2">
      <c r="A10" s="7" t="s">
        <v>66</v>
      </c>
      <c r="B10" s="7" t="s">
        <v>64</v>
      </c>
      <c r="C10" s="16" t="s">
        <v>67</v>
      </c>
      <c r="D10" s="58">
        <v>1987</v>
      </c>
      <c r="E10" s="58">
        <v>1656</v>
      </c>
      <c r="F10" s="59">
        <v>8</v>
      </c>
      <c r="G10" s="59">
        <v>10</v>
      </c>
      <c r="H10" s="59">
        <v>35</v>
      </c>
      <c r="I10" s="59">
        <v>0</v>
      </c>
      <c r="J10" s="59">
        <v>0</v>
      </c>
      <c r="K10" s="59">
        <f t="shared" si="0"/>
        <v>53</v>
      </c>
      <c r="L10" s="59">
        <f t="shared" si="1"/>
        <v>53</v>
      </c>
      <c r="M10" s="60">
        <f t="shared" si="2"/>
        <v>0</v>
      </c>
      <c r="N10" s="60">
        <f>(K10/D10)*1000</f>
        <v>26.673376950176145</v>
      </c>
      <c r="O10" s="61">
        <v>0</v>
      </c>
      <c r="P10" s="62">
        <v>5</v>
      </c>
      <c r="Q10" s="62">
        <v>6</v>
      </c>
      <c r="R10" s="60">
        <f t="shared" si="4"/>
        <v>3.0196275792652241</v>
      </c>
      <c r="S10" s="62">
        <v>1</v>
      </c>
      <c r="T10" s="60">
        <f t="shared" si="5"/>
        <v>0.60386473429951693</v>
      </c>
      <c r="U10" s="62">
        <v>41</v>
      </c>
      <c r="V10" s="62">
        <v>0</v>
      </c>
      <c r="W10" s="61">
        <v>0</v>
      </c>
      <c r="X10" s="62">
        <v>1</v>
      </c>
      <c r="Y10" s="63">
        <v>0</v>
      </c>
    </row>
    <row r="11" spans="1:25" x14ac:dyDescent="0.2">
      <c r="A11" s="7" t="s">
        <v>68</v>
      </c>
      <c r="B11" s="7" t="s">
        <v>50</v>
      </c>
      <c r="C11" s="16" t="s">
        <v>69</v>
      </c>
      <c r="D11" s="58">
        <v>3770</v>
      </c>
      <c r="E11" s="58">
        <v>3061</v>
      </c>
      <c r="F11" s="59">
        <v>3</v>
      </c>
      <c r="G11" s="59">
        <v>37</v>
      </c>
      <c r="H11" s="59">
        <v>78</v>
      </c>
      <c r="I11" s="59">
        <v>0</v>
      </c>
      <c r="J11" s="59">
        <v>1</v>
      </c>
      <c r="K11" s="59">
        <f t="shared" si="0"/>
        <v>118</v>
      </c>
      <c r="L11" s="59">
        <f t="shared" si="1"/>
        <v>119</v>
      </c>
      <c r="M11" s="60">
        <f t="shared" si="2"/>
        <v>0.32669062397909177</v>
      </c>
      <c r="N11" s="60">
        <f t="shared" si="3"/>
        <v>31.299734748010607</v>
      </c>
      <c r="O11" s="61">
        <v>5</v>
      </c>
      <c r="P11" s="62">
        <v>6</v>
      </c>
      <c r="Q11" s="62">
        <v>9</v>
      </c>
      <c r="R11" s="60">
        <f t="shared" si="4"/>
        <v>2.3872679045092835</v>
      </c>
      <c r="S11" s="62">
        <v>0</v>
      </c>
      <c r="T11" s="60">
        <f t="shared" si="5"/>
        <v>0</v>
      </c>
      <c r="U11" s="62">
        <v>273</v>
      </c>
      <c r="V11" s="62">
        <v>0</v>
      </c>
      <c r="W11" s="61">
        <v>0</v>
      </c>
      <c r="X11" s="62">
        <v>3</v>
      </c>
      <c r="Y11" s="63">
        <v>0</v>
      </c>
    </row>
    <row r="12" spans="1:25" x14ac:dyDescent="0.2">
      <c r="A12" s="7" t="s">
        <v>70</v>
      </c>
      <c r="B12" s="7" t="s">
        <v>50</v>
      </c>
      <c r="C12" s="16" t="s">
        <v>69</v>
      </c>
      <c r="D12" s="58">
        <v>14176</v>
      </c>
      <c r="E12" s="58">
        <v>11658</v>
      </c>
      <c r="F12" s="59">
        <v>17</v>
      </c>
      <c r="G12" s="59">
        <v>117</v>
      </c>
      <c r="H12" s="59">
        <v>426</v>
      </c>
      <c r="I12" s="59">
        <v>0</v>
      </c>
      <c r="J12" s="59">
        <v>16</v>
      </c>
      <c r="K12" s="59">
        <f t="shared" si="0"/>
        <v>560</v>
      </c>
      <c r="L12" s="59">
        <f t="shared" si="1"/>
        <v>576</v>
      </c>
      <c r="M12" s="60">
        <f t="shared" si="2"/>
        <v>1.3724481043060559</v>
      </c>
      <c r="N12" s="60">
        <f t="shared" si="3"/>
        <v>39.503386004514674</v>
      </c>
      <c r="O12" s="61">
        <v>2</v>
      </c>
      <c r="P12" s="62">
        <v>21</v>
      </c>
      <c r="Q12" s="62">
        <v>21</v>
      </c>
      <c r="R12" s="60">
        <f t="shared" si="4"/>
        <v>1.4813769751693002</v>
      </c>
      <c r="S12" s="62">
        <v>0</v>
      </c>
      <c r="T12" s="60">
        <f t="shared" si="5"/>
        <v>0</v>
      </c>
      <c r="U12" s="62">
        <v>213</v>
      </c>
      <c r="V12" s="62">
        <v>0</v>
      </c>
      <c r="W12" s="61">
        <v>11</v>
      </c>
      <c r="X12" s="62">
        <v>8</v>
      </c>
      <c r="Y12" s="63">
        <v>0</v>
      </c>
    </row>
    <row r="13" spans="1:25" x14ac:dyDescent="0.2">
      <c r="A13" s="7" t="s">
        <v>71</v>
      </c>
      <c r="B13" s="7" t="s">
        <v>56</v>
      </c>
      <c r="C13" s="16" t="s">
        <v>72</v>
      </c>
      <c r="D13" s="58">
        <v>27899</v>
      </c>
      <c r="E13" s="58">
        <v>22660</v>
      </c>
      <c r="F13" s="59">
        <v>35</v>
      </c>
      <c r="G13" s="59">
        <v>118</v>
      </c>
      <c r="H13" s="59">
        <v>323</v>
      </c>
      <c r="I13" s="59">
        <v>1</v>
      </c>
      <c r="J13" s="59">
        <v>28</v>
      </c>
      <c r="K13" s="59">
        <f t="shared" si="0"/>
        <v>477</v>
      </c>
      <c r="L13" s="59">
        <f t="shared" si="1"/>
        <v>505</v>
      </c>
      <c r="M13" s="60">
        <f t="shared" si="2"/>
        <v>1.235657546337158</v>
      </c>
      <c r="N13" s="60">
        <f t="shared" si="3"/>
        <v>17.097387003118392</v>
      </c>
      <c r="O13" s="61">
        <v>3</v>
      </c>
      <c r="P13" s="62">
        <v>33</v>
      </c>
      <c r="Q13" s="62">
        <v>45</v>
      </c>
      <c r="R13" s="60">
        <f t="shared" si="4"/>
        <v>1.612961038030037</v>
      </c>
      <c r="S13" s="62">
        <v>1</v>
      </c>
      <c r="T13" s="60">
        <f t="shared" si="5"/>
        <v>4.4130626654898496E-2</v>
      </c>
      <c r="U13" s="62">
        <v>229</v>
      </c>
      <c r="V13" s="62">
        <v>0</v>
      </c>
      <c r="W13" s="61">
        <v>11</v>
      </c>
      <c r="X13" s="62">
        <v>18</v>
      </c>
      <c r="Y13" s="63">
        <v>19</v>
      </c>
    </row>
    <row r="14" spans="1:25" x14ac:dyDescent="0.2">
      <c r="A14" s="7" t="s">
        <v>73</v>
      </c>
      <c r="B14" s="7" t="s">
        <v>56</v>
      </c>
      <c r="C14" s="16" t="s">
        <v>74</v>
      </c>
      <c r="D14" s="58">
        <v>10080</v>
      </c>
      <c r="E14" s="58">
        <v>8318</v>
      </c>
      <c r="F14" s="59">
        <v>3</v>
      </c>
      <c r="G14" s="59">
        <v>45</v>
      </c>
      <c r="H14" s="59">
        <v>218</v>
      </c>
      <c r="I14" s="59">
        <v>0</v>
      </c>
      <c r="J14" s="59">
        <v>54</v>
      </c>
      <c r="K14" s="59">
        <f t="shared" si="0"/>
        <v>266</v>
      </c>
      <c r="L14" s="59">
        <f t="shared" si="1"/>
        <v>320</v>
      </c>
      <c r="M14" s="60">
        <f t="shared" si="2"/>
        <v>6.4919451791295986</v>
      </c>
      <c r="N14" s="60">
        <f t="shared" si="3"/>
        <v>26.388888888888889</v>
      </c>
      <c r="O14" s="61">
        <v>0</v>
      </c>
      <c r="P14" s="62">
        <v>19</v>
      </c>
      <c r="Q14" s="62">
        <v>26</v>
      </c>
      <c r="R14" s="60">
        <f t="shared" si="4"/>
        <v>2.5793650793650795</v>
      </c>
      <c r="S14" s="62">
        <v>5</v>
      </c>
      <c r="T14" s="60">
        <f t="shared" si="5"/>
        <v>0.60110603510459237</v>
      </c>
      <c r="U14" s="62">
        <v>287</v>
      </c>
      <c r="V14" s="62">
        <v>7</v>
      </c>
      <c r="W14" s="61">
        <v>7</v>
      </c>
      <c r="X14" s="62">
        <v>14</v>
      </c>
      <c r="Y14" s="63">
        <v>1</v>
      </c>
    </row>
    <row r="15" spans="1:25" x14ac:dyDescent="0.2">
      <c r="A15" s="7" t="s">
        <v>75</v>
      </c>
      <c r="B15" s="7" t="s">
        <v>53</v>
      </c>
      <c r="C15" s="16" t="s">
        <v>76</v>
      </c>
      <c r="D15" s="58">
        <v>32420</v>
      </c>
      <c r="E15" s="58">
        <v>26869</v>
      </c>
      <c r="F15" s="59">
        <v>41</v>
      </c>
      <c r="G15" s="59">
        <v>185</v>
      </c>
      <c r="H15" s="59">
        <v>268</v>
      </c>
      <c r="I15" s="59">
        <v>0</v>
      </c>
      <c r="J15" s="59">
        <v>31</v>
      </c>
      <c r="K15" s="59">
        <f t="shared" si="0"/>
        <v>494</v>
      </c>
      <c r="L15" s="59">
        <f t="shared" si="1"/>
        <v>525</v>
      </c>
      <c r="M15" s="60">
        <f t="shared" si="2"/>
        <v>1.1537459525847631</v>
      </c>
      <c r="N15" s="60">
        <f t="shared" si="3"/>
        <v>15.237507711289327</v>
      </c>
      <c r="O15" s="61">
        <v>19</v>
      </c>
      <c r="P15" s="62">
        <v>31</v>
      </c>
      <c r="Q15" s="62">
        <v>34</v>
      </c>
      <c r="R15" s="60">
        <f t="shared" si="4"/>
        <v>1.0487353485502777</v>
      </c>
      <c r="S15" s="62">
        <v>4</v>
      </c>
      <c r="T15" s="60">
        <f t="shared" si="5"/>
        <v>0.14887044549480816</v>
      </c>
      <c r="U15" s="62">
        <v>341</v>
      </c>
      <c r="V15" s="62">
        <v>2</v>
      </c>
      <c r="W15" s="61">
        <v>7</v>
      </c>
      <c r="X15" s="62">
        <v>7</v>
      </c>
      <c r="Y15" s="63">
        <v>0</v>
      </c>
    </row>
    <row r="16" spans="1:25" x14ac:dyDescent="0.2">
      <c r="A16" s="7" t="s">
        <v>77</v>
      </c>
      <c r="B16" s="7" t="s">
        <v>56</v>
      </c>
      <c r="C16" s="16" t="s">
        <v>74</v>
      </c>
      <c r="D16" s="58">
        <v>9028</v>
      </c>
      <c r="E16" s="58">
        <v>7392</v>
      </c>
      <c r="F16" s="59">
        <v>3</v>
      </c>
      <c r="G16" s="59">
        <v>32</v>
      </c>
      <c r="H16" s="59">
        <v>189</v>
      </c>
      <c r="I16" s="59">
        <v>0</v>
      </c>
      <c r="J16" s="59">
        <v>33</v>
      </c>
      <c r="K16" s="59">
        <f t="shared" si="0"/>
        <v>224</v>
      </c>
      <c r="L16" s="59">
        <f t="shared" si="1"/>
        <v>257</v>
      </c>
      <c r="M16" s="60">
        <f t="shared" si="2"/>
        <v>4.4642857142857144</v>
      </c>
      <c r="N16" s="60">
        <f t="shared" si="3"/>
        <v>24.811696942844485</v>
      </c>
      <c r="O16" s="61">
        <v>1</v>
      </c>
      <c r="P16" s="62">
        <v>14</v>
      </c>
      <c r="Q16" s="62">
        <v>16</v>
      </c>
      <c r="R16" s="60">
        <f t="shared" si="4"/>
        <v>1.7722640673460346</v>
      </c>
      <c r="S16" s="62">
        <v>1</v>
      </c>
      <c r="T16" s="60">
        <f t="shared" si="5"/>
        <v>0.13528138528138528</v>
      </c>
      <c r="U16" s="62">
        <v>123</v>
      </c>
      <c r="V16" s="62">
        <v>0</v>
      </c>
      <c r="W16" s="61">
        <v>1</v>
      </c>
      <c r="X16" s="62">
        <v>2</v>
      </c>
      <c r="Y16" s="63">
        <v>1</v>
      </c>
    </row>
    <row r="17" spans="1:25" x14ac:dyDescent="0.2">
      <c r="A17" s="7" t="s">
        <v>78</v>
      </c>
      <c r="B17" s="7" t="s">
        <v>64</v>
      </c>
      <c r="C17" s="16" t="s">
        <v>79</v>
      </c>
      <c r="D17" s="58">
        <v>1242</v>
      </c>
      <c r="E17" s="58">
        <v>1016</v>
      </c>
      <c r="F17" s="59">
        <v>0</v>
      </c>
      <c r="G17" s="59">
        <v>6</v>
      </c>
      <c r="H17" s="59">
        <v>25</v>
      </c>
      <c r="I17" s="59">
        <v>0</v>
      </c>
      <c r="J17" s="59">
        <v>2</v>
      </c>
      <c r="K17" s="59">
        <f t="shared" si="0"/>
        <v>31</v>
      </c>
      <c r="L17" s="59">
        <f t="shared" si="1"/>
        <v>33</v>
      </c>
      <c r="M17" s="60">
        <f t="shared" si="2"/>
        <v>1.9685039370078741</v>
      </c>
      <c r="N17" s="60">
        <f t="shared" si="3"/>
        <v>24.9597423510467</v>
      </c>
      <c r="O17" s="61">
        <v>1</v>
      </c>
      <c r="P17" s="62">
        <v>0</v>
      </c>
      <c r="Q17" s="62">
        <v>0</v>
      </c>
      <c r="R17" s="60">
        <f t="shared" si="4"/>
        <v>0</v>
      </c>
      <c r="S17" s="62">
        <v>0</v>
      </c>
      <c r="T17" s="60">
        <f t="shared" si="5"/>
        <v>0</v>
      </c>
      <c r="U17" s="62">
        <v>65</v>
      </c>
      <c r="V17" s="62">
        <v>0</v>
      </c>
      <c r="W17" s="61">
        <v>1</v>
      </c>
      <c r="X17" s="62">
        <v>0</v>
      </c>
      <c r="Y17" s="63">
        <v>0</v>
      </c>
    </row>
    <row r="18" spans="1:25" x14ac:dyDescent="0.2">
      <c r="A18" s="7" t="s">
        <v>80</v>
      </c>
      <c r="B18" s="7" t="s">
        <v>64</v>
      </c>
      <c r="C18" s="16" t="s">
        <v>81</v>
      </c>
      <c r="D18" s="58">
        <v>6909</v>
      </c>
      <c r="E18" s="58">
        <v>5655</v>
      </c>
      <c r="F18" s="59">
        <v>0</v>
      </c>
      <c r="G18" s="59">
        <v>28</v>
      </c>
      <c r="H18" s="59">
        <v>104</v>
      </c>
      <c r="I18" s="59">
        <v>2</v>
      </c>
      <c r="J18" s="59">
        <v>13</v>
      </c>
      <c r="K18" s="59">
        <f t="shared" si="0"/>
        <v>134</v>
      </c>
      <c r="L18" s="59">
        <f t="shared" si="1"/>
        <v>147</v>
      </c>
      <c r="M18" s="60">
        <f t="shared" si="2"/>
        <v>2.2988505747126435</v>
      </c>
      <c r="N18" s="60">
        <f t="shared" si="3"/>
        <v>19.394992039368937</v>
      </c>
      <c r="O18" s="61">
        <v>0</v>
      </c>
      <c r="P18" s="62">
        <v>4</v>
      </c>
      <c r="Q18" s="62">
        <v>4</v>
      </c>
      <c r="R18" s="60">
        <f t="shared" si="4"/>
        <v>0.578954986249819</v>
      </c>
      <c r="S18" s="62">
        <v>1</v>
      </c>
      <c r="T18" s="60">
        <f t="shared" si="5"/>
        <v>0.17683465959328029</v>
      </c>
      <c r="U18" s="62">
        <v>323</v>
      </c>
      <c r="V18" s="62">
        <v>0</v>
      </c>
      <c r="W18" s="61">
        <v>0</v>
      </c>
      <c r="X18" s="62">
        <v>5</v>
      </c>
      <c r="Y18" s="63">
        <v>0</v>
      </c>
    </row>
    <row r="19" spans="1:25" x14ac:dyDescent="0.2">
      <c r="A19" s="7" t="s">
        <v>82</v>
      </c>
      <c r="B19" s="7" t="s">
        <v>50</v>
      </c>
      <c r="C19" s="16" t="s">
        <v>83</v>
      </c>
      <c r="D19" s="58">
        <v>2109</v>
      </c>
      <c r="E19" s="58">
        <v>1701</v>
      </c>
      <c r="F19" s="59">
        <v>4</v>
      </c>
      <c r="G19" s="59">
        <v>59</v>
      </c>
      <c r="H19" s="59">
        <v>24</v>
      </c>
      <c r="I19" s="59">
        <v>0</v>
      </c>
      <c r="J19" s="59">
        <v>1</v>
      </c>
      <c r="K19" s="59">
        <f t="shared" si="0"/>
        <v>87</v>
      </c>
      <c r="L19" s="59">
        <f t="shared" si="1"/>
        <v>88</v>
      </c>
      <c r="M19" s="60">
        <f t="shared" si="2"/>
        <v>0.58788947677836567</v>
      </c>
      <c r="N19" s="60">
        <f t="shared" si="3"/>
        <v>41.251778093883352</v>
      </c>
      <c r="O19" s="61">
        <v>2</v>
      </c>
      <c r="P19" s="62">
        <v>6</v>
      </c>
      <c r="Q19" s="62">
        <v>6</v>
      </c>
      <c r="R19" s="60">
        <f t="shared" si="4"/>
        <v>2.8449502133712663</v>
      </c>
      <c r="S19" s="62">
        <v>0</v>
      </c>
      <c r="T19" s="60">
        <f t="shared" si="5"/>
        <v>0</v>
      </c>
      <c r="U19" s="62">
        <v>66</v>
      </c>
      <c r="V19" s="62">
        <v>0</v>
      </c>
      <c r="W19" s="61">
        <v>2</v>
      </c>
      <c r="X19" s="62">
        <v>7</v>
      </c>
      <c r="Y19" s="63">
        <v>0</v>
      </c>
    </row>
    <row r="20" spans="1:25" x14ac:dyDescent="0.2">
      <c r="A20" s="7" t="s">
        <v>84</v>
      </c>
      <c r="B20" s="7" t="s">
        <v>56</v>
      </c>
      <c r="C20" s="16" t="s">
        <v>74</v>
      </c>
      <c r="D20" s="58">
        <v>20355</v>
      </c>
      <c r="E20" s="58">
        <v>16826</v>
      </c>
      <c r="F20" s="59">
        <v>7</v>
      </c>
      <c r="G20" s="59">
        <v>68</v>
      </c>
      <c r="H20" s="59">
        <v>305</v>
      </c>
      <c r="I20" s="59">
        <v>1</v>
      </c>
      <c r="J20" s="59">
        <v>107</v>
      </c>
      <c r="K20" s="59">
        <f t="shared" si="0"/>
        <v>381</v>
      </c>
      <c r="L20" s="59">
        <f t="shared" si="1"/>
        <v>488</v>
      </c>
      <c r="M20" s="60">
        <f t="shared" si="2"/>
        <v>6.3592059907286345</v>
      </c>
      <c r="N20" s="60">
        <f t="shared" si="3"/>
        <v>18.717759764185704</v>
      </c>
      <c r="O20" s="61">
        <v>2</v>
      </c>
      <c r="P20" s="62">
        <v>32</v>
      </c>
      <c r="Q20" s="62">
        <v>32</v>
      </c>
      <c r="R20" s="60">
        <f t="shared" si="4"/>
        <v>1.5720953082780644</v>
      </c>
      <c r="S20" s="62">
        <v>4</v>
      </c>
      <c r="T20" s="60">
        <f t="shared" si="5"/>
        <v>0.23772732675621064</v>
      </c>
      <c r="U20" s="62">
        <v>280</v>
      </c>
      <c r="V20" s="62">
        <v>13</v>
      </c>
      <c r="W20" s="61">
        <v>4</v>
      </c>
      <c r="X20" s="62">
        <v>15</v>
      </c>
      <c r="Y20" s="63">
        <v>5</v>
      </c>
    </row>
    <row r="21" spans="1:25" x14ac:dyDescent="0.2">
      <c r="A21" s="7" t="s">
        <v>85</v>
      </c>
      <c r="B21" s="7" t="s">
        <v>50</v>
      </c>
      <c r="C21" s="16" t="s">
        <v>51</v>
      </c>
      <c r="D21" s="58">
        <v>7911</v>
      </c>
      <c r="E21" s="58">
        <v>6576</v>
      </c>
      <c r="F21" s="59">
        <v>24</v>
      </c>
      <c r="G21" s="59">
        <v>61</v>
      </c>
      <c r="H21" s="59">
        <v>157</v>
      </c>
      <c r="I21" s="59">
        <v>1</v>
      </c>
      <c r="J21" s="59">
        <v>15</v>
      </c>
      <c r="K21" s="59">
        <f t="shared" si="0"/>
        <v>243</v>
      </c>
      <c r="L21" s="59">
        <f t="shared" si="1"/>
        <v>258</v>
      </c>
      <c r="M21" s="60">
        <f t="shared" si="2"/>
        <v>2.2810218978102186</v>
      </c>
      <c r="N21" s="60">
        <f t="shared" si="3"/>
        <v>30.716723549488055</v>
      </c>
      <c r="O21" s="61">
        <v>2</v>
      </c>
      <c r="P21" s="62">
        <v>9</v>
      </c>
      <c r="Q21" s="62">
        <v>11</v>
      </c>
      <c r="R21" s="60">
        <f t="shared" si="4"/>
        <v>1.3904689672607762</v>
      </c>
      <c r="S21" s="62">
        <v>1</v>
      </c>
      <c r="T21" s="60">
        <f t="shared" si="5"/>
        <v>0.15206812652068127</v>
      </c>
      <c r="U21" s="62">
        <v>149</v>
      </c>
      <c r="V21" s="62">
        <v>0</v>
      </c>
      <c r="W21" s="61">
        <v>5</v>
      </c>
      <c r="X21" s="62">
        <v>2</v>
      </c>
      <c r="Y21" s="63">
        <v>0</v>
      </c>
    </row>
    <row r="22" spans="1:25" x14ac:dyDescent="0.2">
      <c r="A22" s="7" t="s">
        <v>86</v>
      </c>
      <c r="B22" s="7" t="s">
        <v>56</v>
      </c>
      <c r="C22" s="16" t="s">
        <v>87</v>
      </c>
      <c r="D22" s="58">
        <v>2642</v>
      </c>
      <c r="E22" s="58">
        <v>2195</v>
      </c>
      <c r="F22" s="59">
        <v>0</v>
      </c>
      <c r="G22" s="59">
        <v>2</v>
      </c>
      <c r="H22" s="59">
        <v>26</v>
      </c>
      <c r="I22" s="59">
        <v>0</v>
      </c>
      <c r="J22" s="59">
        <v>16</v>
      </c>
      <c r="K22" s="59">
        <f t="shared" si="0"/>
        <v>28</v>
      </c>
      <c r="L22" s="59">
        <f t="shared" si="1"/>
        <v>44</v>
      </c>
      <c r="M22" s="60">
        <f t="shared" si="2"/>
        <v>7.2892938496583151</v>
      </c>
      <c r="N22" s="60">
        <f t="shared" si="3"/>
        <v>10.598031794095382</v>
      </c>
      <c r="O22" s="61">
        <v>0</v>
      </c>
      <c r="P22" s="62">
        <v>1</v>
      </c>
      <c r="Q22" s="62">
        <v>1</v>
      </c>
      <c r="R22" s="60">
        <f t="shared" si="4"/>
        <v>0.37850113550340653</v>
      </c>
      <c r="S22" s="62">
        <v>0</v>
      </c>
      <c r="T22" s="60">
        <f t="shared" si="5"/>
        <v>0</v>
      </c>
      <c r="U22" s="62">
        <v>36</v>
      </c>
      <c r="V22" s="62">
        <v>2</v>
      </c>
      <c r="W22" s="61">
        <v>0</v>
      </c>
      <c r="X22" s="62">
        <v>0</v>
      </c>
      <c r="Y22" s="63">
        <v>0</v>
      </c>
    </row>
    <row r="23" spans="1:25" x14ac:dyDescent="0.2">
      <c r="A23" s="7" t="s">
        <v>88</v>
      </c>
      <c r="B23" s="7" t="s">
        <v>64</v>
      </c>
      <c r="C23" s="16" t="s">
        <v>79</v>
      </c>
      <c r="D23" s="58">
        <v>1661</v>
      </c>
      <c r="E23" s="58">
        <v>1369</v>
      </c>
      <c r="F23" s="59">
        <v>0</v>
      </c>
      <c r="G23" s="59">
        <v>1</v>
      </c>
      <c r="H23" s="59">
        <v>18</v>
      </c>
      <c r="I23" s="59">
        <v>0</v>
      </c>
      <c r="J23" s="59">
        <v>5</v>
      </c>
      <c r="K23" s="59">
        <f t="shared" si="0"/>
        <v>19</v>
      </c>
      <c r="L23" s="59">
        <f t="shared" si="1"/>
        <v>24</v>
      </c>
      <c r="M23" s="60">
        <f t="shared" si="2"/>
        <v>3.652300949598247</v>
      </c>
      <c r="N23" s="60">
        <f t="shared" si="3"/>
        <v>11.43889223359422</v>
      </c>
      <c r="O23" s="61">
        <v>0</v>
      </c>
      <c r="P23" s="62">
        <v>2</v>
      </c>
      <c r="Q23" s="62">
        <v>3</v>
      </c>
      <c r="R23" s="60">
        <f t="shared" si="4"/>
        <v>1.8061408789885611</v>
      </c>
      <c r="S23" s="62">
        <v>0</v>
      </c>
      <c r="T23" s="60">
        <f t="shared" si="5"/>
        <v>0</v>
      </c>
      <c r="U23" s="62">
        <v>93</v>
      </c>
      <c r="V23" s="62">
        <v>0</v>
      </c>
      <c r="W23" s="61">
        <v>0</v>
      </c>
      <c r="X23" s="62">
        <v>2</v>
      </c>
      <c r="Y23" s="63">
        <v>0</v>
      </c>
    </row>
    <row r="24" spans="1:25" x14ac:dyDescent="0.2">
      <c r="A24" s="7" t="s">
        <v>89</v>
      </c>
      <c r="B24" s="7" t="s">
        <v>56</v>
      </c>
      <c r="C24" s="16" t="s">
        <v>87</v>
      </c>
      <c r="D24" s="58">
        <v>1141</v>
      </c>
      <c r="E24" s="58">
        <v>942</v>
      </c>
      <c r="F24" s="59">
        <v>0</v>
      </c>
      <c r="G24" s="59">
        <v>18</v>
      </c>
      <c r="H24" s="59">
        <v>9</v>
      </c>
      <c r="I24" s="59">
        <v>0</v>
      </c>
      <c r="J24" s="59">
        <v>2</v>
      </c>
      <c r="K24" s="59">
        <f t="shared" si="0"/>
        <v>27</v>
      </c>
      <c r="L24" s="59">
        <f t="shared" si="1"/>
        <v>29</v>
      </c>
      <c r="M24" s="60">
        <f t="shared" si="2"/>
        <v>2.1231422505307855</v>
      </c>
      <c r="N24" s="60">
        <f t="shared" si="3"/>
        <v>23.663453111305873</v>
      </c>
      <c r="O24" s="61">
        <v>0</v>
      </c>
      <c r="P24" s="62">
        <v>1</v>
      </c>
      <c r="Q24" s="62">
        <v>3</v>
      </c>
      <c r="R24" s="60">
        <f t="shared" si="4"/>
        <v>2.6292725679228748</v>
      </c>
      <c r="S24" s="62">
        <v>0</v>
      </c>
      <c r="T24" s="60">
        <f t="shared" si="5"/>
        <v>0</v>
      </c>
      <c r="U24" s="62">
        <v>19</v>
      </c>
      <c r="V24" s="62">
        <v>0</v>
      </c>
      <c r="W24" s="61">
        <v>1</v>
      </c>
      <c r="X24" s="62">
        <v>1</v>
      </c>
      <c r="Y24" s="63">
        <v>0</v>
      </c>
    </row>
    <row r="25" spans="1:25" x14ac:dyDescent="0.2">
      <c r="A25" s="7" t="s">
        <v>90</v>
      </c>
      <c r="B25" s="7" t="s">
        <v>56</v>
      </c>
      <c r="C25" s="16" t="s">
        <v>91</v>
      </c>
      <c r="D25" s="58">
        <v>11927</v>
      </c>
      <c r="E25" s="58">
        <v>9713</v>
      </c>
      <c r="F25" s="59">
        <v>38</v>
      </c>
      <c r="G25" s="59">
        <v>61</v>
      </c>
      <c r="H25" s="59">
        <v>217</v>
      </c>
      <c r="I25" s="59">
        <v>1</v>
      </c>
      <c r="J25" s="59">
        <v>53</v>
      </c>
      <c r="K25" s="59">
        <f t="shared" si="0"/>
        <v>317</v>
      </c>
      <c r="L25" s="59">
        <f t="shared" si="1"/>
        <v>370</v>
      </c>
      <c r="M25" s="60">
        <f t="shared" si="2"/>
        <v>5.4566045506022851</v>
      </c>
      <c r="N25" s="60">
        <f t="shared" si="3"/>
        <v>26.578351639138091</v>
      </c>
      <c r="O25" s="61">
        <v>6</v>
      </c>
      <c r="P25" s="62">
        <v>29</v>
      </c>
      <c r="Q25" s="62">
        <v>35</v>
      </c>
      <c r="R25" s="60">
        <f t="shared" si="4"/>
        <v>2.9345183197786535</v>
      </c>
      <c r="S25" s="62">
        <v>1</v>
      </c>
      <c r="T25" s="60">
        <f t="shared" si="5"/>
        <v>0.10295480284155256</v>
      </c>
      <c r="U25" s="62">
        <v>155</v>
      </c>
      <c r="V25" s="62">
        <v>4</v>
      </c>
      <c r="W25" s="61">
        <v>5</v>
      </c>
      <c r="X25" s="62">
        <v>10</v>
      </c>
      <c r="Y25" s="63">
        <v>0</v>
      </c>
    </row>
    <row r="26" spans="1:25" x14ac:dyDescent="0.2">
      <c r="A26" s="7" t="s">
        <v>92</v>
      </c>
      <c r="B26" s="7" t="s">
        <v>50</v>
      </c>
      <c r="C26" s="16" t="s">
        <v>69</v>
      </c>
      <c r="D26" s="58">
        <v>5864</v>
      </c>
      <c r="E26" s="58">
        <v>4729</v>
      </c>
      <c r="F26" s="59">
        <v>23</v>
      </c>
      <c r="G26" s="59">
        <v>48</v>
      </c>
      <c r="H26" s="59">
        <v>173</v>
      </c>
      <c r="I26" s="59">
        <v>0</v>
      </c>
      <c r="J26" s="59">
        <v>2</v>
      </c>
      <c r="K26" s="59">
        <f t="shared" si="0"/>
        <v>244</v>
      </c>
      <c r="L26" s="59">
        <f t="shared" si="1"/>
        <v>246</v>
      </c>
      <c r="M26" s="60">
        <f t="shared" si="2"/>
        <v>0.42292239374074858</v>
      </c>
      <c r="N26" s="60">
        <f t="shared" si="3"/>
        <v>41.60982264665757</v>
      </c>
      <c r="O26" s="61">
        <v>7</v>
      </c>
      <c r="P26" s="62">
        <v>21</v>
      </c>
      <c r="Q26" s="62">
        <v>24</v>
      </c>
      <c r="R26" s="60">
        <f t="shared" si="4"/>
        <v>4.0927694406548429</v>
      </c>
      <c r="S26" s="62">
        <v>0</v>
      </c>
      <c r="T26" s="60">
        <f t="shared" si="5"/>
        <v>0</v>
      </c>
      <c r="U26" s="62">
        <v>251</v>
      </c>
      <c r="V26" s="62">
        <v>0</v>
      </c>
      <c r="W26" s="61">
        <v>2</v>
      </c>
      <c r="X26" s="62">
        <v>11</v>
      </c>
      <c r="Y26" s="63">
        <v>0</v>
      </c>
    </row>
    <row r="27" spans="1:25" x14ac:dyDescent="0.2">
      <c r="A27" s="7" t="s">
        <v>93</v>
      </c>
      <c r="B27" s="7" t="s">
        <v>64</v>
      </c>
      <c r="C27" s="16" t="s">
        <v>81</v>
      </c>
      <c r="D27" s="58">
        <v>15016</v>
      </c>
      <c r="E27" s="58">
        <v>12117</v>
      </c>
      <c r="F27" s="59">
        <v>6</v>
      </c>
      <c r="G27" s="59">
        <v>86</v>
      </c>
      <c r="H27" s="59">
        <v>284</v>
      </c>
      <c r="I27" s="59">
        <v>1</v>
      </c>
      <c r="J27" s="59">
        <v>3</v>
      </c>
      <c r="K27" s="59">
        <f t="shared" si="0"/>
        <v>377</v>
      </c>
      <c r="L27" s="59">
        <f t="shared" si="1"/>
        <v>380</v>
      </c>
      <c r="M27" s="60">
        <f t="shared" si="2"/>
        <v>0.24758603614756128</v>
      </c>
      <c r="N27" s="60">
        <f t="shared" si="3"/>
        <v>25.106553010122536</v>
      </c>
      <c r="O27" s="61">
        <v>3</v>
      </c>
      <c r="P27" s="62">
        <v>20</v>
      </c>
      <c r="Q27" s="62">
        <v>21</v>
      </c>
      <c r="R27" s="60">
        <f t="shared" si="4"/>
        <v>1.3985082578582846</v>
      </c>
      <c r="S27" s="62">
        <v>1</v>
      </c>
      <c r="T27" s="60">
        <f t="shared" si="5"/>
        <v>8.2528678715853759E-2</v>
      </c>
      <c r="U27" s="62">
        <v>367</v>
      </c>
      <c r="V27" s="62">
        <v>0</v>
      </c>
      <c r="W27" s="61">
        <v>12</v>
      </c>
      <c r="X27" s="62">
        <v>9</v>
      </c>
      <c r="Y27" s="63">
        <v>0</v>
      </c>
    </row>
    <row r="28" spans="1:25" x14ac:dyDescent="0.2">
      <c r="A28" s="7" t="s">
        <v>94</v>
      </c>
      <c r="B28" s="7" t="s">
        <v>50</v>
      </c>
      <c r="C28" s="16" t="s">
        <v>95</v>
      </c>
      <c r="D28" s="58">
        <v>48469</v>
      </c>
      <c r="E28" s="58">
        <v>38411</v>
      </c>
      <c r="F28" s="59">
        <v>153</v>
      </c>
      <c r="G28" s="59">
        <v>680</v>
      </c>
      <c r="H28" s="59">
        <v>614</v>
      </c>
      <c r="I28" s="59">
        <v>0</v>
      </c>
      <c r="J28" s="59">
        <v>16</v>
      </c>
      <c r="K28" s="59">
        <f t="shared" si="0"/>
        <v>1447</v>
      </c>
      <c r="L28" s="59">
        <f t="shared" si="1"/>
        <v>1463</v>
      </c>
      <c r="M28" s="60">
        <f t="shared" si="2"/>
        <v>0.41654734320897663</v>
      </c>
      <c r="N28" s="60">
        <f t="shared" si="3"/>
        <v>29.854133569910665</v>
      </c>
      <c r="O28" s="61">
        <v>23</v>
      </c>
      <c r="P28" s="62">
        <v>140</v>
      </c>
      <c r="Q28" s="62">
        <v>183</v>
      </c>
      <c r="R28" s="60">
        <f t="shared" si="4"/>
        <v>3.7756091522416391</v>
      </c>
      <c r="S28" s="62">
        <v>9</v>
      </c>
      <c r="T28" s="60">
        <f t="shared" si="5"/>
        <v>0.23430788055504934</v>
      </c>
      <c r="U28" s="62">
        <v>786</v>
      </c>
      <c r="V28" s="62">
        <v>32</v>
      </c>
      <c r="W28" s="61">
        <v>7</v>
      </c>
      <c r="X28" s="62">
        <v>29</v>
      </c>
      <c r="Y28" s="63">
        <v>0</v>
      </c>
    </row>
    <row r="29" spans="1:25" x14ac:dyDescent="0.2">
      <c r="A29" s="7" t="s">
        <v>96</v>
      </c>
      <c r="B29" s="7" t="s">
        <v>64</v>
      </c>
      <c r="C29" s="16" t="s">
        <v>79</v>
      </c>
      <c r="D29" s="58">
        <v>3742</v>
      </c>
      <c r="E29" s="58">
        <v>3079</v>
      </c>
      <c r="F29" s="59">
        <v>0</v>
      </c>
      <c r="G29" s="59">
        <v>2</v>
      </c>
      <c r="H29" s="59">
        <v>24</v>
      </c>
      <c r="I29" s="59">
        <v>0</v>
      </c>
      <c r="J29" s="59">
        <v>3</v>
      </c>
      <c r="K29" s="59">
        <f t="shared" si="0"/>
        <v>26</v>
      </c>
      <c r="L29" s="59">
        <f t="shared" si="1"/>
        <v>29</v>
      </c>
      <c r="M29" s="60">
        <f t="shared" si="2"/>
        <v>0.97434231893471901</v>
      </c>
      <c r="N29" s="60">
        <f t="shared" si="3"/>
        <v>6.9481560662747199</v>
      </c>
      <c r="O29" s="61">
        <v>0</v>
      </c>
      <c r="P29" s="62">
        <v>1</v>
      </c>
      <c r="Q29" s="62">
        <v>1</v>
      </c>
      <c r="R29" s="60">
        <f t="shared" si="4"/>
        <v>0.26723677177979688</v>
      </c>
      <c r="S29" s="62">
        <v>0</v>
      </c>
      <c r="T29" s="60">
        <f t="shared" si="5"/>
        <v>0</v>
      </c>
      <c r="U29" s="62">
        <v>94</v>
      </c>
      <c r="V29" s="62">
        <v>0</v>
      </c>
      <c r="W29" s="61">
        <v>0</v>
      </c>
      <c r="X29" s="62">
        <v>0</v>
      </c>
      <c r="Y29" s="63">
        <v>0</v>
      </c>
    </row>
    <row r="30" spans="1:25" x14ac:dyDescent="0.2">
      <c r="A30" s="7" t="s">
        <v>97</v>
      </c>
      <c r="B30" s="7" t="s">
        <v>64</v>
      </c>
      <c r="C30" s="16" t="s">
        <v>79</v>
      </c>
      <c r="D30" s="58">
        <v>3849</v>
      </c>
      <c r="E30" s="58">
        <v>3158</v>
      </c>
      <c r="F30" s="59">
        <v>6</v>
      </c>
      <c r="G30" s="59">
        <v>39</v>
      </c>
      <c r="H30" s="59">
        <v>80</v>
      </c>
      <c r="I30" s="59">
        <v>0</v>
      </c>
      <c r="J30" s="59">
        <v>8</v>
      </c>
      <c r="K30" s="59">
        <f t="shared" si="0"/>
        <v>125</v>
      </c>
      <c r="L30" s="59">
        <f t="shared" si="1"/>
        <v>133</v>
      </c>
      <c r="M30" s="60">
        <f t="shared" si="2"/>
        <v>2.53324889170361</v>
      </c>
      <c r="N30" s="60">
        <f t="shared" si="3"/>
        <v>32.475967783839963</v>
      </c>
      <c r="O30" s="61">
        <v>0</v>
      </c>
      <c r="P30" s="62">
        <v>4</v>
      </c>
      <c r="Q30" s="62">
        <v>5</v>
      </c>
      <c r="R30" s="60">
        <f t="shared" si="4"/>
        <v>1.2990387113535984</v>
      </c>
      <c r="S30" s="62">
        <v>0</v>
      </c>
      <c r="T30" s="60">
        <f t="shared" si="5"/>
        <v>0</v>
      </c>
      <c r="U30" s="62">
        <v>143</v>
      </c>
      <c r="V30" s="62">
        <v>0</v>
      </c>
      <c r="W30" s="61">
        <v>1</v>
      </c>
      <c r="X30" s="62">
        <v>9</v>
      </c>
      <c r="Y30" s="63">
        <v>0</v>
      </c>
    </row>
    <row r="31" spans="1:25" x14ac:dyDescent="0.2">
      <c r="A31" s="7" t="s">
        <v>98</v>
      </c>
      <c r="B31" s="7" t="s">
        <v>53</v>
      </c>
      <c r="C31" s="16" t="s">
        <v>54</v>
      </c>
      <c r="D31" s="58">
        <v>21128</v>
      </c>
      <c r="E31" s="58">
        <v>17356</v>
      </c>
      <c r="F31" s="59">
        <v>44</v>
      </c>
      <c r="G31" s="59">
        <v>252</v>
      </c>
      <c r="H31" s="59">
        <v>338</v>
      </c>
      <c r="I31" s="59">
        <v>1</v>
      </c>
      <c r="J31" s="59">
        <v>41</v>
      </c>
      <c r="K31" s="59">
        <f t="shared" si="0"/>
        <v>635</v>
      </c>
      <c r="L31" s="59">
        <f t="shared" si="1"/>
        <v>676</v>
      </c>
      <c r="M31" s="60">
        <f t="shared" si="2"/>
        <v>2.3622954597833603</v>
      </c>
      <c r="N31" s="60">
        <f t="shared" si="3"/>
        <v>30.054903445664522</v>
      </c>
      <c r="O31" s="61">
        <v>8</v>
      </c>
      <c r="P31" s="62">
        <v>16</v>
      </c>
      <c r="Q31" s="62">
        <v>19</v>
      </c>
      <c r="R31" s="60">
        <f t="shared" si="4"/>
        <v>0.89928057553956842</v>
      </c>
      <c r="S31" s="62">
        <v>5</v>
      </c>
      <c r="T31" s="60">
        <f t="shared" si="5"/>
        <v>0.28808481216870246</v>
      </c>
      <c r="U31" s="62">
        <v>552</v>
      </c>
      <c r="V31" s="62">
        <v>14</v>
      </c>
      <c r="W31" s="61">
        <v>19</v>
      </c>
      <c r="X31" s="62">
        <v>10</v>
      </c>
      <c r="Y31" s="63">
        <v>0</v>
      </c>
    </row>
    <row r="32" spans="1:25" x14ac:dyDescent="0.2">
      <c r="A32" s="7" t="s">
        <v>99</v>
      </c>
      <c r="B32" s="7" t="s">
        <v>53</v>
      </c>
      <c r="C32" s="16" t="s">
        <v>54</v>
      </c>
      <c r="D32" s="58">
        <v>4875</v>
      </c>
      <c r="E32" s="58">
        <v>4068</v>
      </c>
      <c r="F32" s="59">
        <v>9</v>
      </c>
      <c r="G32" s="59">
        <v>34</v>
      </c>
      <c r="H32" s="59">
        <v>152</v>
      </c>
      <c r="I32" s="59">
        <v>2</v>
      </c>
      <c r="J32" s="59">
        <v>9</v>
      </c>
      <c r="K32" s="59">
        <f t="shared" si="0"/>
        <v>197</v>
      </c>
      <c r="L32" s="59">
        <f t="shared" si="1"/>
        <v>206</v>
      </c>
      <c r="M32" s="60">
        <f t="shared" si="2"/>
        <v>2.2123893805309733</v>
      </c>
      <c r="N32" s="60">
        <f t="shared" si="3"/>
        <v>40.410256410256409</v>
      </c>
      <c r="O32" s="61">
        <v>1</v>
      </c>
      <c r="P32" s="62">
        <v>3</v>
      </c>
      <c r="Q32" s="62">
        <v>4</v>
      </c>
      <c r="R32" s="60">
        <f t="shared" si="4"/>
        <v>0.82051282051282048</v>
      </c>
      <c r="S32" s="62">
        <v>0</v>
      </c>
      <c r="T32" s="60">
        <f t="shared" si="5"/>
        <v>0</v>
      </c>
      <c r="U32" s="62">
        <v>78</v>
      </c>
      <c r="V32" s="62">
        <v>0</v>
      </c>
      <c r="W32" s="61">
        <v>11</v>
      </c>
      <c r="X32" s="62">
        <v>4</v>
      </c>
      <c r="Y32" s="63">
        <v>0</v>
      </c>
    </row>
    <row r="33" spans="1:25" x14ac:dyDescent="0.2">
      <c r="A33" s="7" t="s">
        <v>100</v>
      </c>
      <c r="B33" s="7" t="s">
        <v>64</v>
      </c>
      <c r="C33" s="16" t="s">
        <v>101</v>
      </c>
      <c r="D33" s="58">
        <v>7436</v>
      </c>
      <c r="E33" s="58">
        <v>5994</v>
      </c>
      <c r="F33" s="59">
        <v>6</v>
      </c>
      <c r="G33" s="59">
        <v>49</v>
      </c>
      <c r="H33" s="59">
        <v>163</v>
      </c>
      <c r="I33" s="59">
        <v>0</v>
      </c>
      <c r="J33" s="59">
        <v>9</v>
      </c>
      <c r="K33" s="59">
        <f t="shared" si="0"/>
        <v>218</v>
      </c>
      <c r="L33" s="59">
        <f t="shared" si="1"/>
        <v>227</v>
      </c>
      <c r="M33" s="60">
        <f t="shared" si="2"/>
        <v>1.5015015015015014</v>
      </c>
      <c r="N33" s="60">
        <f t="shared" si="3"/>
        <v>29.316837009144702</v>
      </c>
      <c r="O33" s="61">
        <v>1</v>
      </c>
      <c r="P33" s="62">
        <v>7</v>
      </c>
      <c r="Q33" s="62">
        <v>8</v>
      </c>
      <c r="R33" s="60">
        <f t="shared" si="4"/>
        <v>1.0758472296933834</v>
      </c>
      <c r="S33" s="62">
        <v>0</v>
      </c>
      <c r="T33" s="60">
        <f t="shared" si="5"/>
        <v>0</v>
      </c>
      <c r="U33" s="62">
        <v>232</v>
      </c>
      <c r="V33" s="62">
        <v>0</v>
      </c>
      <c r="W33" s="61">
        <v>0</v>
      </c>
      <c r="X33" s="62">
        <v>2</v>
      </c>
      <c r="Y33" s="63">
        <v>0</v>
      </c>
    </row>
    <row r="34" spans="1:25" x14ac:dyDescent="0.2">
      <c r="A34" s="7" t="s">
        <v>102</v>
      </c>
      <c r="B34" s="7" t="s">
        <v>50</v>
      </c>
      <c r="C34" s="16" t="s">
        <v>103</v>
      </c>
      <c r="D34" s="58">
        <v>42211</v>
      </c>
      <c r="E34" s="58">
        <v>33425</v>
      </c>
      <c r="F34" s="59">
        <v>131</v>
      </c>
      <c r="G34" s="59">
        <v>695</v>
      </c>
      <c r="H34" s="59">
        <v>672</v>
      </c>
      <c r="I34" s="59">
        <v>0</v>
      </c>
      <c r="J34" s="59">
        <v>2</v>
      </c>
      <c r="K34" s="59">
        <f t="shared" si="0"/>
        <v>1498</v>
      </c>
      <c r="L34" s="59">
        <f t="shared" si="1"/>
        <v>1500</v>
      </c>
      <c r="M34" s="60">
        <f t="shared" si="2"/>
        <v>5.9835452505609572E-2</v>
      </c>
      <c r="N34" s="60">
        <f t="shared" si="3"/>
        <v>35.488379806211654</v>
      </c>
      <c r="O34" s="61">
        <v>12</v>
      </c>
      <c r="P34" s="62">
        <v>105</v>
      </c>
      <c r="Q34" s="62">
        <v>143</v>
      </c>
      <c r="R34" s="60">
        <f t="shared" si="4"/>
        <v>3.3877425315676009</v>
      </c>
      <c r="S34" s="62">
        <v>1</v>
      </c>
      <c r="T34" s="60">
        <f t="shared" si="5"/>
        <v>2.9917726252804786E-2</v>
      </c>
      <c r="U34" s="62">
        <v>326</v>
      </c>
      <c r="V34" s="62">
        <v>3</v>
      </c>
      <c r="W34" s="61">
        <v>5</v>
      </c>
      <c r="X34" s="62">
        <v>9</v>
      </c>
      <c r="Y34" s="63">
        <v>0</v>
      </c>
    </row>
    <row r="35" spans="1:25" x14ac:dyDescent="0.2">
      <c r="A35" s="7" t="s">
        <v>104</v>
      </c>
      <c r="B35" s="7" t="s">
        <v>64</v>
      </c>
      <c r="C35" s="16" t="s">
        <v>105</v>
      </c>
      <c r="D35" s="58">
        <v>6393</v>
      </c>
      <c r="E35" s="58">
        <v>5267</v>
      </c>
      <c r="F35" s="59">
        <v>77</v>
      </c>
      <c r="G35" s="59">
        <v>70</v>
      </c>
      <c r="H35" s="59">
        <v>122</v>
      </c>
      <c r="I35" s="59">
        <v>0</v>
      </c>
      <c r="J35" s="59">
        <v>3</v>
      </c>
      <c r="K35" s="59">
        <f t="shared" si="0"/>
        <v>269</v>
      </c>
      <c r="L35" s="59">
        <f t="shared" si="1"/>
        <v>272</v>
      </c>
      <c r="M35" s="60">
        <f t="shared" si="2"/>
        <v>0.56958420353142203</v>
      </c>
      <c r="N35" s="60">
        <f t="shared" si="3"/>
        <v>42.077272016267791</v>
      </c>
      <c r="O35" s="61">
        <v>4</v>
      </c>
      <c r="P35" s="62">
        <v>32</v>
      </c>
      <c r="Q35" s="62">
        <v>37</v>
      </c>
      <c r="R35" s="60">
        <f t="shared" si="4"/>
        <v>5.787580165806351</v>
      </c>
      <c r="S35" s="62">
        <v>3</v>
      </c>
      <c r="T35" s="60">
        <f t="shared" si="5"/>
        <v>0.56958420353142203</v>
      </c>
      <c r="U35" s="62">
        <v>193</v>
      </c>
      <c r="V35" s="62">
        <v>1</v>
      </c>
      <c r="W35" s="61">
        <v>0</v>
      </c>
      <c r="X35" s="62">
        <v>0</v>
      </c>
      <c r="Y35" s="63">
        <v>0</v>
      </c>
    </row>
    <row r="36" spans="1:25" x14ac:dyDescent="0.2">
      <c r="A36" s="7" t="s">
        <v>106</v>
      </c>
      <c r="B36" s="7" t="s">
        <v>53</v>
      </c>
      <c r="C36" s="16" t="s">
        <v>107</v>
      </c>
      <c r="D36" s="58">
        <v>49323</v>
      </c>
      <c r="E36" s="58">
        <v>40129</v>
      </c>
      <c r="F36" s="59">
        <v>173</v>
      </c>
      <c r="G36" s="59">
        <v>450</v>
      </c>
      <c r="H36" s="59">
        <v>976</v>
      </c>
      <c r="I36" s="59">
        <v>6</v>
      </c>
      <c r="J36" s="59">
        <v>17</v>
      </c>
      <c r="K36" s="59">
        <f t="shared" si="0"/>
        <v>1605</v>
      </c>
      <c r="L36" s="59">
        <f t="shared" si="1"/>
        <v>1622</v>
      </c>
      <c r="M36" s="60">
        <f t="shared" si="2"/>
        <v>0.42363378105609406</v>
      </c>
      <c r="N36" s="60">
        <f t="shared" si="3"/>
        <v>32.540599720211667</v>
      </c>
      <c r="O36" s="61">
        <v>20</v>
      </c>
      <c r="P36" s="62">
        <v>90</v>
      </c>
      <c r="Q36" s="62">
        <v>123</v>
      </c>
      <c r="R36" s="60">
        <f t="shared" si="4"/>
        <v>2.4937655860349128</v>
      </c>
      <c r="S36" s="62">
        <v>2</v>
      </c>
      <c r="T36" s="60">
        <f t="shared" si="5"/>
        <v>4.983926835954048E-2</v>
      </c>
      <c r="U36" s="62">
        <v>537</v>
      </c>
      <c r="V36" s="62">
        <v>19</v>
      </c>
      <c r="W36" s="61">
        <v>5</v>
      </c>
      <c r="X36" s="62">
        <v>47</v>
      </c>
      <c r="Y36" s="63">
        <v>2</v>
      </c>
    </row>
    <row r="37" spans="1:25" x14ac:dyDescent="0.2">
      <c r="A37" s="7" t="s">
        <v>108</v>
      </c>
      <c r="B37" s="7" t="s">
        <v>50</v>
      </c>
      <c r="C37" s="16" t="s">
        <v>83</v>
      </c>
      <c r="D37" s="58">
        <v>9299</v>
      </c>
      <c r="E37" s="58">
        <v>7631</v>
      </c>
      <c r="F37" s="59">
        <v>21</v>
      </c>
      <c r="G37" s="59">
        <v>57</v>
      </c>
      <c r="H37" s="59">
        <v>137</v>
      </c>
      <c r="I37" s="59">
        <v>7</v>
      </c>
      <c r="J37" s="59">
        <v>14</v>
      </c>
      <c r="K37" s="59">
        <f t="shared" si="0"/>
        <v>222</v>
      </c>
      <c r="L37" s="59">
        <f t="shared" si="1"/>
        <v>236</v>
      </c>
      <c r="M37" s="60">
        <f t="shared" si="2"/>
        <v>1.8346219368365875</v>
      </c>
      <c r="N37" s="60">
        <f t="shared" si="3"/>
        <v>23.873534788686953</v>
      </c>
      <c r="O37" s="61">
        <v>4</v>
      </c>
      <c r="P37" s="62">
        <v>7</v>
      </c>
      <c r="Q37" s="62">
        <v>9</v>
      </c>
      <c r="R37" s="60">
        <f t="shared" si="4"/>
        <v>0.96784600494676842</v>
      </c>
      <c r="S37" s="62">
        <v>1</v>
      </c>
      <c r="T37" s="60">
        <f t="shared" si="5"/>
        <v>0.13104442405975625</v>
      </c>
      <c r="U37" s="62">
        <v>106</v>
      </c>
      <c r="V37" s="62">
        <v>9</v>
      </c>
      <c r="W37" s="61">
        <v>2</v>
      </c>
      <c r="X37" s="62">
        <v>2</v>
      </c>
      <c r="Y37" s="63">
        <v>0</v>
      </c>
    </row>
    <row r="38" spans="1:25" x14ac:dyDescent="0.2">
      <c r="A38" s="7" t="s">
        <v>109</v>
      </c>
      <c r="B38" s="7" t="s">
        <v>56</v>
      </c>
      <c r="C38" s="16" t="s">
        <v>91</v>
      </c>
      <c r="D38" s="58">
        <v>29860</v>
      </c>
      <c r="E38" s="58">
        <v>24562</v>
      </c>
      <c r="F38" s="59">
        <v>43</v>
      </c>
      <c r="G38" s="59">
        <v>374</v>
      </c>
      <c r="H38" s="59">
        <v>558</v>
      </c>
      <c r="I38" s="59">
        <v>0</v>
      </c>
      <c r="J38" s="59">
        <v>67</v>
      </c>
      <c r="K38" s="59">
        <f t="shared" si="0"/>
        <v>975</v>
      </c>
      <c r="L38" s="59">
        <f t="shared" si="1"/>
        <v>1042</v>
      </c>
      <c r="M38" s="60">
        <f t="shared" si="2"/>
        <v>2.7277908965067992</v>
      </c>
      <c r="N38" s="60">
        <f t="shared" si="3"/>
        <v>32.652377762893501</v>
      </c>
      <c r="O38" s="61">
        <v>17</v>
      </c>
      <c r="P38" s="62">
        <v>60</v>
      </c>
      <c r="Q38" s="62">
        <v>70</v>
      </c>
      <c r="R38" s="60">
        <f t="shared" si="4"/>
        <v>2.344273275284662</v>
      </c>
      <c r="S38" s="62">
        <v>1</v>
      </c>
      <c r="T38" s="60">
        <f t="shared" si="5"/>
        <v>4.0713296962788047E-2</v>
      </c>
      <c r="U38" s="62">
        <v>729</v>
      </c>
      <c r="V38" s="62">
        <v>4</v>
      </c>
      <c r="W38" s="61">
        <v>6</v>
      </c>
      <c r="X38" s="62">
        <v>3</v>
      </c>
      <c r="Y38" s="63">
        <v>2</v>
      </c>
    </row>
    <row r="39" spans="1:25" x14ac:dyDescent="0.2">
      <c r="A39" s="7" t="s">
        <v>110</v>
      </c>
      <c r="B39" s="7" t="s">
        <v>64</v>
      </c>
      <c r="C39" s="16" t="s">
        <v>79</v>
      </c>
      <c r="D39" s="58">
        <v>1060</v>
      </c>
      <c r="E39" s="58">
        <v>863</v>
      </c>
      <c r="F39" s="59">
        <v>0</v>
      </c>
      <c r="G39" s="59">
        <v>2</v>
      </c>
      <c r="H39" s="59">
        <v>14</v>
      </c>
      <c r="I39" s="59">
        <v>0</v>
      </c>
      <c r="J39" s="59">
        <v>0</v>
      </c>
      <c r="K39" s="59">
        <f t="shared" si="0"/>
        <v>16</v>
      </c>
      <c r="L39" s="59">
        <f t="shared" si="1"/>
        <v>16</v>
      </c>
      <c r="M39" s="60">
        <f t="shared" si="2"/>
        <v>0</v>
      </c>
      <c r="N39" s="60">
        <f t="shared" si="3"/>
        <v>15.09433962264151</v>
      </c>
      <c r="O39" s="61">
        <v>0</v>
      </c>
      <c r="P39" s="62">
        <v>0</v>
      </c>
      <c r="Q39" s="62">
        <v>0</v>
      </c>
      <c r="R39" s="60">
        <f t="shared" si="4"/>
        <v>0</v>
      </c>
      <c r="S39" s="62">
        <v>0</v>
      </c>
      <c r="T39" s="60">
        <f t="shared" si="5"/>
        <v>0</v>
      </c>
      <c r="U39" s="62">
        <v>66</v>
      </c>
      <c r="V39" s="62">
        <v>0</v>
      </c>
      <c r="W39" s="61">
        <v>0</v>
      </c>
      <c r="X39" s="62">
        <v>0</v>
      </c>
      <c r="Y39" s="63">
        <v>0</v>
      </c>
    </row>
    <row r="40" spans="1:25" x14ac:dyDescent="0.2">
      <c r="A40" s="7" t="s">
        <v>111</v>
      </c>
      <c r="B40" s="7" t="s">
        <v>56</v>
      </c>
      <c r="C40" s="16" t="s">
        <v>87</v>
      </c>
      <c r="D40" s="58">
        <v>942</v>
      </c>
      <c r="E40" s="58">
        <v>765</v>
      </c>
      <c r="F40" s="59">
        <v>6</v>
      </c>
      <c r="G40" s="59">
        <v>1</v>
      </c>
      <c r="H40" s="59">
        <v>18</v>
      </c>
      <c r="I40" s="59">
        <v>0</v>
      </c>
      <c r="J40" s="59">
        <v>3</v>
      </c>
      <c r="K40" s="59">
        <f t="shared" si="0"/>
        <v>25</v>
      </c>
      <c r="L40" s="59">
        <f t="shared" si="1"/>
        <v>28</v>
      </c>
      <c r="M40" s="60">
        <f t="shared" si="2"/>
        <v>3.9215686274509802</v>
      </c>
      <c r="N40" s="60">
        <f t="shared" si="3"/>
        <v>26.53927813163482</v>
      </c>
      <c r="O40" s="61">
        <v>0</v>
      </c>
      <c r="P40" s="62">
        <v>1</v>
      </c>
      <c r="Q40" s="62">
        <v>2</v>
      </c>
      <c r="R40" s="60">
        <f t="shared" si="4"/>
        <v>2.1231422505307855</v>
      </c>
      <c r="S40" s="62">
        <v>0</v>
      </c>
      <c r="T40" s="60">
        <f t="shared" si="5"/>
        <v>0</v>
      </c>
      <c r="U40" s="62">
        <v>26</v>
      </c>
      <c r="V40" s="62">
        <v>0</v>
      </c>
      <c r="W40" s="61">
        <v>0</v>
      </c>
      <c r="X40" s="62">
        <v>0</v>
      </c>
      <c r="Y40" s="63">
        <v>0</v>
      </c>
    </row>
    <row r="41" spans="1:25" x14ac:dyDescent="0.2">
      <c r="A41" s="7" t="s">
        <v>112</v>
      </c>
      <c r="B41" s="7" t="s">
        <v>50</v>
      </c>
      <c r="C41" s="16" t="s">
        <v>83</v>
      </c>
      <c r="D41" s="58">
        <v>6574</v>
      </c>
      <c r="E41" s="58">
        <v>5426</v>
      </c>
      <c r="F41" s="59">
        <v>18</v>
      </c>
      <c r="G41" s="59">
        <v>65</v>
      </c>
      <c r="H41" s="59">
        <v>124</v>
      </c>
      <c r="I41" s="59">
        <v>0</v>
      </c>
      <c r="J41" s="59">
        <v>12</v>
      </c>
      <c r="K41" s="59">
        <f t="shared" si="0"/>
        <v>207</v>
      </c>
      <c r="L41" s="59">
        <f t="shared" si="1"/>
        <v>219</v>
      </c>
      <c r="M41" s="60">
        <f t="shared" si="2"/>
        <v>2.2115739034279396</v>
      </c>
      <c r="N41" s="60">
        <f t="shared" si="3"/>
        <v>31.487678734408277</v>
      </c>
      <c r="O41" s="61">
        <v>6</v>
      </c>
      <c r="P41" s="62">
        <v>14</v>
      </c>
      <c r="Q41" s="62">
        <v>15</v>
      </c>
      <c r="R41" s="60">
        <f t="shared" si="4"/>
        <v>2.2817158503194404</v>
      </c>
      <c r="S41" s="62">
        <v>1</v>
      </c>
      <c r="T41" s="60">
        <f t="shared" si="5"/>
        <v>0.18429782528566163</v>
      </c>
      <c r="U41" s="62">
        <v>138</v>
      </c>
      <c r="V41" s="62">
        <v>10</v>
      </c>
      <c r="W41" s="61">
        <v>1</v>
      </c>
      <c r="X41" s="62">
        <v>9</v>
      </c>
      <c r="Y41" s="63">
        <v>0</v>
      </c>
    </row>
    <row r="42" spans="1:25" x14ac:dyDescent="0.2">
      <c r="A42" s="7" t="s">
        <v>113</v>
      </c>
      <c r="B42" s="7" t="s">
        <v>64</v>
      </c>
      <c r="C42" s="16" t="s">
        <v>114</v>
      </c>
      <c r="D42" s="58">
        <v>2357</v>
      </c>
      <c r="E42" s="58">
        <v>1948</v>
      </c>
      <c r="F42" s="59">
        <v>1</v>
      </c>
      <c r="G42" s="59">
        <v>12</v>
      </c>
      <c r="H42" s="59">
        <v>26</v>
      </c>
      <c r="I42" s="59">
        <v>0</v>
      </c>
      <c r="J42" s="59">
        <v>0</v>
      </c>
      <c r="K42" s="59">
        <f t="shared" si="0"/>
        <v>39</v>
      </c>
      <c r="L42" s="59">
        <f t="shared" si="1"/>
        <v>39</v>
      </c>
      <c r="M42" s="60">
        <f t="shared" si="2"/>
        <v>0</v>
      </c>
      <c r="N42" s="60">
        <f t="shared" si="3"/>
        <v>16.546457361052184</v>
      </c>
      <c r="O42" s="61">
        <v>0</v>
      </c>
      <c r="P42" s="62">
        <v>2</v>
      </c>
      <c r="Q42" s="62">
        <v>2</v>
      </c>
      <c r="R42" s="60">
        <f t="shared" si="4"/>
        <v>0.84853627492575301</v>
      </c>
      <c r="S42" s="62">
        <v>0</v>
      </c>
      <c r="T42" s="60">
        <f t="shared" si="5"/>
        <v>0</v>
      </c>
      <c r="U42" s="62">
        <v>20</v>
      </c>
      <c r="V42" s="62">
        <v>3</v>
      </c>
      <c r="W42" s="61">
        <v>0</v>
      </c>
      <c r="X42" s="62">
        <v>1</v>
      </c>
      <c r="Y42" s="63">
        <v>0</v>
      </c>
    </row>
    <row r="43" spans="1:25" x14ac:dyDescent="0.2">
      <c r="A43" s="7" t="s">
        <v>115</v>
      </c>
      <c r="B43" s="7" t="s">
        <v>53</v>
      </c>
      <c r="C43" s="16" t="s">
        <v>116</v>
      </c>
      <c r="D43" s="58">
        <v>63741</v>
      </c>
      <c r="E43" s="58">
        <v>51471</v>
      </c>
      <c r="F43" s="59">
        <v>156</v>
      </c>
      <c r="G43" s="59">
        <v>1078</v>
      </c>
      <c r="H43" s="59">
        <v>1768</v>
      </c>
      <c r="I43" s="59">
        <v>5</v>
      </c>
      <c r="J43" s="59">
        <v>17</v>
      </c>
      <c r="K43" s="59">
        <f t="shared" si="0"/>
        <v>3007</v>
      </c>
      <c r="L43" s="59">
        <f t="shared" si="1"/>
        <v>3024</v>
      </c>
      <c r="M43" s="60">
        <f t="shared" si="2"/>
        <v>0.33028307202113816</v>
      </c>
      <c r="N43" s="60">
        <f t="shared" si="3"/>
        <v>47.175287491567438</v>
      </c>
      <c r="O43" s="61">
        <v>25</v>
      </c>
      <c r="P43" s="62">
        <v>198</v>
      </c>
      <c r="Q43" s="62">
        <v>289</v>
      </c>
      <c r="R43" s="60">
        <f t="shared" si="4"/>
        <v>4.5339734236990319</v>
      </c>
      <c r="S43" s="62">
        <v>18</v>
      </c>
      <c r="T43" s="60">
        <f t="shared" si="5"/>
        <v>0.3497114880223815</v>
      </c>
      <c r="U43" s="62">
        <v>1855</v>
      </c>
      <c r="V43" s="62">
        <v>0</v>
      </c>
      <c r="W43" s="61">
        <v>4</v>
      </c>
      <c r="X43" s="62">
        <v>53</v>
      </c>
      <c r="Y43" s="63">
        <v>0</v>
      </c>
    </row>
    <row r="44" spans="1:25" x14ac:dyDescent="0.2">
      <c r="A44" s="7" t="s">
        <v>117</v>
      </c>
      <c r="B44" s="7" t="s">
        <v>64</v>
      </c>
      <c r="C44" s="16" t="s">
        <v>67</v>
      </c>
      <c r="D44" s="58">
        <v>5539</v>
      </c>
      <c r="E44" s="58">
        <v>4482</v>
      </c>
      <c r="F44" s="59">
        <v>14</v>
      </c>
      <c r="G44" s="59">
        <v>57</v>
      </c>
      <c r="H44" s="59">
        <v>114</v>
      </c>
      <c r="I44" s="59">
        <v>0</v>
      </c>
      <c r="J44" s="59">
        <v>3</v>
      </c>
      <c r="K44" s="59">
        <f t="shared" si="0"/>
        <v>185</v>
      </c>
      <c r="L44" s="59">
        <f t="shared" si="1"/>
        <v>188</v>
      </c>
      <c r="M44" s="60">
        <f t="shared" si="2"/>
        <v>0.66934404283801874</v>
      </c>
      <c r="N44" s="60">
        <f t="shared" si="3"/>
        <v>33.39953060119155</v>
      </c>
      <c r="O44" s="61">
        <v>4</v>
      </c>
      <c r="P44" s="62">
        <v>14</v>
      </c>
      <c r="Q44" s="62">
        <v>15</v>
      </c>
      <c r="R44" s="60">
        <f t="shared" si="4"/>
        <v>2.7080700487452609</v>
      </c>
      <c r="S44" s="62">
        <v>2</v>
      </c>
      <c r="T44" s="60">
        <f t="shared" si="5"/>
        <v>0.44622936189201245</v>
      </c>
      <c r="U44" s="62">
        <v>140</v>
      </c>
      <c r="V44" s="62">
        <v>0</v>
      </c>
      <c r="W44" s="61">
        <v>4</v>
      </c>
      <c r="X44" s="62">
        <v>7</v>
      </c>
      <c r="Y44" s="63">
        <v>0</v>
      </c>
    </row>
    <row r="45" spans="1:25" x14ac:dyDescent="0.2">
      <c r="A45" s="7" t="s">
        <v>118</v>
      </c>
      <c r="B45" s="7" t="s">
        <v>50</v>
      </c>
      <c r="C45" s="16" t="s">
        <v>119</v>
      </c>
      <c r="D45" s="58">
        <v>20657</v>
      </c>
      <c r="E45" s="58">
        <v>16565</v>
      </c>
      <c r="F45" s="59">
        <v>92</v>
      </c>
      <c r="G45" s="59">
        <v>176</v>
      </c>
      <c r="H45" s="59">
        <v>309</v>
      </c>
      <c r="I45" s="59">
        <v>0</v>
      </c>
      <c r="J45" s="59">
        <v>2</v>
      </c>
      <c r="K45" s="59">
        <f t="shared" si="0"/>
        <v>577</v>
      </c>
      <c r="L45" s="59">
        <f t="shared" si="1"/>
        <v>579</v>
      </c>
      <c r="M45" s="60">
        <f t="shared" si="2"/>
        <v>0.12073649260488982</v>
      </c>
      <c r="N45" s="60">
        <f t="shared" si="3"/>
        <v>27.932420002904585</v>
      </c>
      <c r="O45" s="61">
        <v>4</v>
      </c>
      <c r="P45" s="62">
        <v>16</v>
      </c>
      <c r="Q45" s="62">
        <v>22</v>
      </c>
      <c r="R45" s="60">
        <f t="shared" si="4"/>
        <v>1.0650142808733118</v>
      </c>
      <c r="S45" s="62">
        <v>2</v>
      </c>
      <c r="T45" s="60">
        <f t="shared" si="5"/>
        <v>0.12073649260488982</v>
      </c>
      <c r="U45" s="62">
        <v>203</v>
      </c>
      <c r="V45" s="62">
        <v>0</v>
      </c>
      <c r="W45" s="61">
        <v>6</v>
      </c>
      <c r="X45" s="62">
        <v>7</v>
      </c>
      <c r="Y45" s="63">
        <v>0</v>
      </c>
    </row>
    <row r="46" spans="1:25" x14ac:dyDescent="0.2">
      <c r="A46" s="7" t="s">
        <v>120</v>
      </c>
      <c r="B46" s="7" t="s">
        <v>56</v>
      </c>
      <c r="C46" s="16" t="s">
        <v>87</v>
      </c>
      <c r="D46" s="58">
        <v>6385</v>
      </c>
      <c r="E46" s="58">
        <v>5195</v>
      </c>
      <c r="F46" s="59">
        <v>3</v>
      </c>
      <c r="G46" s="59">
        <v>42</v>
      </c>
      <c r="H46" s="59">
        <v>68</v>
      </c>
      <c r="I46" s="59">
        <v>0</v>
      </c>
      <c r="J46" s="59">
        <v>33</v>
      </c>
      <c r="K46" s="59">
        <f t="shared" si="0"/>
        <v>113</v>
      </c>
      <c r="L46" s="59">
        <f t="shared" si="1"/>
        <v>146</v>
      </c>
      <c r="M46" s="60">
        <f t="shared" si="2"/>
        <v>6.3522617901828689</v>
      </c>
      <c r="N46" s="60">
        <f t="shared" si="3"/>
        <v>17.697729052466716</v>
      </c>
      <c r="O46" s="61">
        <v>1</v>
      </c>
      <c r="P46" s="62">
        <v>8</v>
      </c>
      <c r="Q46" s="62">
        <v>9</v>
      </c>
      <c r="R46" s="60">
        <f t="shared" si="4"/>
        <v>1.4095536413469067</v>
      </c>
      <c r="S46" s="62">
        <v>0</v>
      </c>
      <c r="T46" s="60">
        <f t="shared" si="5"/>
        <v>0</v>
      </c>
      <c r="U46" s="62">
        <v>107</v>
      </c>
      <c r="V46" s="62">
        <v>6</v>
      </c>
      <c r="W46" s="61">
        <v>1</v>
      </c>
      <c r="X46" s="62">
        <v>5</v>
      </c>
      <c r="Y46" s="63">
        <v>3</v>
      </c>
    </row>
    <row r="47" spans="1:25" x14ac:dyDescent="0.2">
      <c r="A47" s="7" t="s">
        <v>121</v>
      </c>
      <c r="B47" s="7" t="s">
        <v>56</v>
      </c>
      <c r="C47" s="16" t="s">
        <v>122</v>
      </c>
      <c r="D47" s="58">
        <v>12341</v>
      </c>
      <c r="E47" s="58">
        <v>10108</v>
      </c>
      <c r="F47" s="59">
        <v>2</v>
      </c>
      <c r="G47" s="59">
        <v>50</v>
      </c>
      <c r="H47" s="59">
        <v>174</v>
      </c>
      <c r="I47" s="59">
        <v>0</v>
      </c>
      <c r="J47" s="59">
        <v>32</v>
      </c>
      <c r="K47" s="59">
        <f t="shared" si="0"/>
        <v>226</v>
      </c>
      <c r="L47" s="59">
        <f t="shared" si="1"/>
        <v>258</v>
      </c>
      <c r="M47" s="60">
        <f t="shared" si="2"/>
        <v>3.1658092599920855</v>
      </c>
      <c r="N47" s="60">
        <f t="shared" si="3"/>
        <v>18.3129406044891</v>
      </c>
      <c r="O47" s="61">
        <v>0</v>
      </c>
      <c r="P47" s="62">
        <v>5</v>
      </c>
      <c r="Q47" s="62">
        <v>7</v>
      </c>
      <c r="R47" s="60">
        <f t="shared" si="4"/>
        <v>0.56721497447532621</v>
      </c>
      <c r="S47" s="62">
        <v>0</v>
      </c>
      <c r="T47" s="60">
        <f t="shared" si="5"/>
        <v>0</v>
      </c>
      <c r="U47" s="62">
        <v>121</v>
      </c>
      <c r="V47" s="62">
        <v>0</v>
      </c>
      <c r="W47" s="61">
        <v>4</v>
      </c>
      <c r="X47" s="62">
        <v>1</v>
      </c>
      <c r="Y47" s="63">
        <v>1</v>
      </c>
    </row>
    <row r="48" spans="1:25" x14ac:dyDescent="0.2">
      <c r="A48" s="7" t="s">
        <v>123</v>
      </c>
      <c r="B48" s="7" t="s">
        <v>64</v>
      </c>
      <c r="C48" s="16" t="s">
        <v>67</v>
      </c>
      <c r="D48" s="58">
        <v>2313</v>
      </c>
      <c r="E48" s="58">
        <v>1879</v>
      </c>
      <c r="F48" s="59">
        <v>6</v>
      </c>
      <c r="G48" s="59">
        <v>154</v>
      </c>
      <c r="H48" s="59">
        <v>92</v>
      </c>
      <c r="I48" s="59">
        <v>0</v>
      </c>
      <c r="J48" s="59">
        <v>1</v>
      </c>
      <c r="K48" s="59">
        <f t="shared" si="0"/>
        <v>252</v>
      </c>
      <c r="L48" s="59">
        <f t="shared" si="1"/>
        <v>253</v>
      </c>
      <c r="M48" s="60">
        <f t="shared" si="2"/>
        <v>0.53219797764768495</v>
      </c>
      <c r="N48" s="60">
        <f t="shared" si="3"/>
        <v>108.94941634241245</v>
      </c>
      <c r="O48" s="61">
        <v>2</v>
      </c>
      <c r="P48" s="62">
        <v>14</v>
      </c>
      <c r="Q48" s="62">
        <v>16</v>
      </c>
      <c r="R48" s="60">
        <f t="shared" si="4"/>
        <v>6.9174232598357106</v>
      </c>
      <c r="S48" s="62">
        <v>1</v>
      </c>
      <c r="T48" s="60">
        <f t="shared" si="5"/>
        <v>0.53219797764768495</v>
      </c>
      <c r="U48" s="62">
        <v>84</v>
      </c>
      <c r="V48" s="62">
        <v>0</v>
      </c>
      <c r="W48" s="61">
        <v>2</v>
      </c>
      <c r="X48" s="62">
        <v>6</v>
      </c>
      <c r="Y48" s="63">
        <v>0</v>
      </c>
    </row>
    <row r="49" spans="1:25" x14ac:dyDescent="0.2">
      <c r="A49" s="7" t="s">
        <v>124</v>
      </c>
      <c r="B49" s="7" t="s">
        <v>50</v>
      </c>
      <c r="C49" s="16" t="s">
        <v>125</v>
      </c>
      <c r="D49" s="58">
        <v>9543</v>
      </c>
      <c r="E49" s="58">
        <v>7648</v>
      </c>
      <c r="F49" s="59">
        <v>28</v>
      </c>
      <c r="G49" s="59">
        <v>47</v>
      </c>
      <c r="H49" s="59">
        <v>95</v>
      </c>
      <c r="I49" s="59">
        <v>0</v>
      </c>
      <c r="J49" s="59">
        <v>2</v>
      </c>
      <c r="K49" s="59">
        <f t="shared" si="0"/>
        <v>170</v>
      </c>
      <c r="L49" s="59">
        <f t="shared" si="1"/>
        <v>172</v>
      </c>
      <c r="M49" s="60">
        <f t="shared" si="2"/>
        <v>0.2615062761506276</v>
      </c>
      <c r="N49" s="60">
        <f t="shared" si="3"/>
        <v>17.814104579272765</v>
      </c>
      <c r="O49" s="61">
        <v>6</v>
      </c>
      <c r="P49" s="62">
        <v>7</v>
      </c>
      <c r="Q49" s="62">
        <v>9</v>
      </c>
      <c r="R49" s="60">
        <f t="shared" si="4"/>
        <v>0.94309965419679354</v>
      </c>
      <c r="S49" s="62">
        <v>0</v>
      </c>
      <c r="T49" s="60">
        <f t="shared" si="5"/>
        <v>0</v>
      </c>
      <c r="U49" s="62">
        <v>79</v>
      </c>
      <c r="V49" s="62">
        <v>0</v>
      </c>
      <c r="W49" s="61">
        <v>0</v>
      </c>
      <c r="X49" s="62">
        <v>4</v>
      </c>
      <c r="Y49" s="63">
        <v>0</v>
      </c>
    </row>
    <row r="50" spans="1:25" x14ac:dyDescent="0.2">
      <c r="A50" s="7" t="s">
        <v>126</v>
      </c>
      <c r="B50" s="7" t="s">
        <v>64</v>
      </c>
      <c r="C50" s="16" t="s">
        <v>65</v>
      </c>
      <c r="D50" s="58">
        <v>466</v>
      </c>
      <c r="E50" s="58">
        <v>379</v>
      </c>
      <c r="F50" s="59">
        <v>0</v>
      </c>
      <c r="G50" s="59">
        <v>4</v>
      </c>
      <c r="H50" s="59">
        <v>13</v>
      </c>
      <c r="I50" s="59">
        <v>0</v>
      </c>
      <c r="J50" s="59">
        <v>0</v>
      </c>
      <c r="K50" s="59">
        <f t="shared" si="0"/>
        <v>17</v>
      </c>
      <c r="L50" s="59">
        <f t="shared" si="1"/>
        <v>17</v>
      </c>
      <c r="M50" s="60">
        <f t="shared" si="2"/>
        <v>0</v>
      </c>
      <c r="N50" s="60">
        <f t="shared" si="3"/>
        <v>36.480686695278969</v>
      </c>
      <c r="O50" s="61">
        <v>0</v>
      </c>
      <c r="P50" s="62">
        <v>0</v>
      </c>
      <c r="Q50" s="62">
        <v>0</v>
      </c>
      <c r="R50" s="60">
        <f t="shared" si="4"/>
        <v>0</v>
      </c>
      <c r="S50" s="62">
        <v>0</v>
      </c>
      <c r="T50" s="60">
        <f t="shared" si="5"/>
        <v>0</v>
      </c>
      <c r="U50" s="62">
        <v>69</v>
      </c>
      <c r="V50" s="62">
        <v>0</v>
      </c>
      <c r="W50" s="61">
        <v>0</v>
      </c>
      <c r="X50" s="62">
        <v>0</v>
      </c>
      <c r="Y50" s="63">
        <v>0</v>
      </c>
    </row>
    <row r="51" spans="1:25" x14ac:dyDescent="0.2">
      <c r="A51" s="7" t="s">
        <v>127</v>
      </c>
      <c r="B51" s="7" t="s">
        <v>53</v>
      </c>
      <c r="C51" s="16" t="s">
        <v>54</v>
      </c>
      <c r="D51" s="58">
        <v>24109</v>
      </c>
      <c r="E51" s="58">
        <v>19992</v>
      </c>
      <c r="F51" s="59">
        <v>54</v>
      </c>
      <c r="G51" s="59">
        <v>318</v>
      </c>
      <c r="H51" s="59">
        <v>783</v>
      </c>
      <c r="I51" s="59">
        <v>3</v>
      </c>
      <c r="J51" s="59">
        <v>21</v>
      </c>
      <c r="K51" s="59">
        <f t="shared" si="0"/>
        <v>1158</v>
      </c>
      <c r="L51" s="59">
        <f t="shared" si="1"/>
        <v>1179</v>
      </c>
      <c r="M51" s="60">
        <f t="shared" si="2"/>
        <v>1.0504201680672269</v>
      </c>
      <c r="N51" s="60">
        <f t="shared" si="3"/>
        <v>48.031855323738021</v>
      </c>
      <c r="O51" s="61">
        <v>13</v>
      </c>
      <c r="P51" s="62">
        <v>46</v>
      </c>
      <c r="Q51" s="62">
        <v>57</v>
      </c>
      <c r="R51" s="60">
        <f t="shared" si="4"/>
        <v>2.3642623086814054</v>
      </c>
      <c r="S51" s="62">
        <v>3</v>
      </c>
      <c r="T51" s="60">
        <f t="shared" si="5"/>
        <v>0.15006002400960383</v>
      </c>
      <c r="U51" s="62">
        <v>479</v>
      </c>
      <c r="V51" s="62">
        <v>2</v>
      </c>
      <c r="W51" s="61">
        <v>36</v>
      </c>
      <c r="X51" s="62">
        <v>14</v>
      </c>
      <c r="Y51" s="63">
        <v>0</v>
      </c>
    </row>
    <row r="52" spans="1:25" x14ac:dyDescent="0.2">
      <c r="A52" s="7" t="s">
        <v>128</v>
      </c>
      <c r="B52" s="7" t="s">
        <v>56</v>
      </c>
      <c r="C52" s="16" t="s">
        <v>87</v>
      </c>
      <c r="D52" s="58">
        <v>4099</v>
      </c>
      <c r="E52" s="58">
        <v>3319</v>
      </c>
      <c r="F52" s="59">
        <v>6</v>
      </c>
      <c r="G52" s="59">
        <v>38</v>
      </c>
      <c r="H52" s="59">
        <v>88</v>
      </c>
      <c r="I52" s="59">
        <v>0</v>
      </c>
      <c r="J52" s="59">
        <v>26</v>
      </c>
      <c r="K52" s="59">
        <f t="shared" si="0"/>
        <v>132</v>
      </c>
      <c r="L52" s="59">
        <f t="shared" si="1"/>
        <v>158</v>
      </c>
      <c r="M52" s="60">
        <f t="shared" si="2"/>
        <v>7.8336848448327805</v>
      </c>
      <c r="N52" s="60">
        <f t="shared" si="3"/>
        <v>32.202976335691638</v>
      </c>
      <c r="O52" s="61">
        <v>2</v>
      </c>
      <c r="P52" s="62">
        <v>4</v>
      </c>
      <c r="Q52" s="62">
        <v>7</v>
      </c>
      <c r="R52" s="60">
        <f t="shared" si="4"/>
        <v>1.7077335935594047</v>
      </c>
      <c r="S52" s="62">
        <v>0</v>
      </c>
      <c r="T52" s="60">
        <f t="shared" si="5"/>
        <v>0</v>
      </c>
      <c r="U52" s="62">
        <v>123</v>
      </c>
      <c r="V52" s="62">
        <v>2</v>
      </c>
      <c r="W52" s="61">
        <v>0</v>
      </c>
      <c r="X52" s="62">
        <v>3</v>
      </c>
      <c r="Y52" s="63">
        <v>1</v>
      </c>
    </row>
    <row r="53" spans="1:25" x14ac:dyDescent="0.2">
      <c r="A53" s="7" t="s">
        <v>129</v>
      </c>
      <c r="B53" s="7" t="s">
        <v>50</v>
      </c>
      <c r="C53" s="16" t="s">
        <v>119</v>
      </c>
      <c r="D53" s="58">
        <v>32591</v>
      </c>
      <c r="E53" s="58">
        <v>27096</v>
      </c>
      <c r="F53" s="59">
        <v>12</v>
      </c>
      <c r="G53" s="59">
        <v>163</v>
      </c>
      <c r="H53" s="59">
        <v>487</v>
      </c>
      <c r="I53" s="59">
        <v>3</v>
      </c>
      <c r="J53" s="59">
        <v>25</v>
      </c>
      <c r="K53" s="59">
        <f t="shared" si="0"/>
        <v>665</v>
      </c>
      <c r="L53" s="59">
        <f t="shared" si="1"/>
        <v>690</v>
      </c>
      <c r="M53" s="60">
        <f t="shared" si="2"/>
        <v>0.9226454089164452</v>
      </c>
      <c r="N53" s="60">
        <f t="shared" si="3"/>
        <v>20.404406124390167</v>
      </c>
      <c r="O53" s="61">
        <v>4</v>
      </c>
      <c r="P53" s="62">
        <v>10</v>
      </c>
      <c r="Q53" s="62">
        <v>11</v>
      </c>
      <c r="R53" s="60">
        <f t="shared" si="4"/>
        <v>0.33751649228314567</v>
      </c>
      <c r="S53" s="62">
        <v>0</v>
      </c>
      <c r="T53" s="60">
        <f t="shared" si="5"/>
        <v>0</v>
      </c>
      <c r="U53" s="62">
        <v>125</v>
      </c>
      <c r="V53" s="62">
        <v>0</v>
      </c>
      <c r="W53" s="61">
        <v>4</v>
      </c>
      <c r="X53" s="62">
        <v>17</v>
      </c>
      <c r="Y53" s="63">
        <v>0</v>
      </c>
    </row>
    <row r="54" spans="1:25" x14ac:dyDescent="0.2">
      <c r="A54" s="7" t="s">
        <v>130</v>
      </c>
      <c r="B54" s="7" t="s">
        <v>64</v>
      </c>
      <c r="C54" s="16" t="s">
        <v>101</v>
      </c>
      <c r="D54" s="58">
        <v>1049</v>
      </c>
      <c r="E54" s="58">
        <v>855</v>
      </c>
      <c r="F54" s="59">
        <v>3</v>
      </c>
      <c r="G54" s="59">
        <v>7</v>
      </c>
      <c r="H54" s="59">
        <v>10</v>
      </c>
      <c r="I54" s="59">
        <v>0</v>
      </c>
      <c r="J54" s="59">
        <v>0</v>
      </c>
      <c r="K54" s="59">
        <f t="shared" si="0"/>
        <v>20</v>
      </c>
      <c r="L54" s="59">
        <f t="shared" si="1"/>
        <v>20</v>
      </c>
      <c r="M54" s="60">
        <f t="shared" si="2"/>
        <v>0</v>
      </c>
      <c r="N54" s="60">
        <f t="shared" si="3"/>
        <v>19.065776930409914</v>
      </c>
      <c r="O54" s="61">
        <v>0</v>
      </c>
      <c r="P54" s="62">
        <v>1</v>
      </c>
      <c r="Q54" s="62">
        <v>1</v>
      </c>
      <c r="R54" s="60">
        <f t="shared" si="4"/>
        <v>0.95328884652049573</v>
      </c>
      <c r="S54" s="62">
        <v>0</v>
      </c>
      <c r="T54" s="60">
        <f t="shared" si="5"/>
        <v>0</v>
      </c>
      <c r="U54" s="62">
        <v>32</v>
      </c>
      <c r="V54" s="62">
        <v>0</v>
      </c>
      <c r="W54" s="61">
        <v>0</v>
      </c>
      <c r="X54" s="62">
        <v>1</v>
      </c>
      <c r="Y54" s="63">
        <v>0</v>
      </c>
    </row>
    <row r="55" spans="1:25" x14ac:dyDescent="0.2">
      <c r="A55" s="7" t="s">
        <v>131</v>
      </c>
      <c r="B55" s="7" t="s">
        <v>50</v>
      </c>
      <c r="C55" s="16" t="s">
        <v>119</v>
      </c>
      <c r="D55" s="58">
        <v>8965</v>
      </c>
      <c r="E55" s="58">
        <v>7436</v>
      </c>
      <c r="F55" s="59">
        <v>12</v>
      </c>
      <c r="G55" s="59">
        <v>85</v>
      </c>
      <c r="H55" s="59">
        <v>206</v>
      </c>
      <c r="I55" s="59">
        <v>0</v>
      </c>
      <c r="J55" s="59">
        <v>23</v>
      </c>
      <c r="K55" s="59">
        <f t="shared" si="0"/>
        <v>303</v>
      </c>
      <c r="L55" s="59">
        <f t="shared" si="1"/>
        <v>326</v>
      </c>
      <c r="M55" s="60">
        <f t="shared" si="2"/>
        <v>3.0930607853684777</v>
      </c>
      <c r="N55" s="60">
        <f t="shared" si="3"/>
        <v>33.798103736754044</v>
      </c>
      <c r="O55" s="61">
        <v>1</v>
      </c>
      <c r="P55" s="62">
        <v>6</v>
      </c>
      <c r="Q55" s="62">
        <v>6</v>
      </c>
      <c r="R55" s="60">
        <f t="shared" si="4"/>
        <v>0.66926938092582267</v>
      </c>
      <c r="S55" s="62">
        <v>1</v>
      </c>
      <c r="T55" s="60">
        <f t="shared" si="5"/>
        <v>0.13448090371167293</v>
      </c>
      <c r="U55" s="62">
        <v>93</v>
      </c>
      <c r="V55" s="62">
        <v>0</v>
      </c>
      <c r="W55" s="61">
        <v>1</v>
      </c>
      <c r="X55" s="62">
        <v>6</v>
      </c>
      <c r="Y55" s="63">
        <v>0</v>
      </c>
    </row>
    <row r="56" spans="1:25" x14ac:dyDescent="0.2">
      <c r="A56" s="7" t="s">
        <v>132</v>
      </c>
      <c r="B56" s="7" t="s">
        <v>64</v>
      </c>
      <c r="C56" s="16" t="s">
        <v>114</v>
      </c>
      <c r="D56" s="58">
        <v>6653</v>
      </c>
      <c r="E56" s="58">
        <v>5423</v>
      </c>
      <c r="F56" s="59">
        <v>14</v>
      </c>
      <c r="G56" s="59">
        <v>102</v>
      </c>
      <c r="H56" s="59">
        <v>110</v>
      </c>
      <c r="I56" s="59">
        <v>0</v>
      </c>
      <c r="J56" s="59">
        <v>0</v>
      </c>
      <c r="K56" s="59">
        <f t="shared" si="0"/>
        <v>226</v>
      </c>
      <c r="L56" s="59">
        <f t="shared" si="1"/>
        <v>226</v>
      </c>
      <c r="M56" s="60">
        <f t="shared" si="2"/>
        <v>0</v>
      </c>
      <c r="N56" s="60">
        <f t="shared" si="3"/>
        <v>33.969637757402673</v>
      </c>
      <c r="O56" s="61">
        <v>8</v>
      </c>
      <c r="P56" s="62">
        <v>22</v>
      </c>
      <c r="Q56" s="62">
        <v>26</v>
      </c>
      <c r="R56" s="60">
        <f t="shared" si="4"/>
        <v>3.9080114234180066</v>
      </c>
      <c r="S56" s="62">
        <v>3</v>
      </c>
      <c r="T56" s="60">
        <f t="shared" si="5"/>
        <v>0.55319933616079653</v>
      </c>
      <c r="U56" s="62">
        <v>170</v>
      </c>
      <c r="V56" s="62">
        <v>20</v>
      </c>
      <c r="W56" s="61">
        <v>0</v>
      </c>
      <c r="X56" s="62">
        <v>9</v>
      </c>
      <c r="Y56" s="63">
        <v>0</v>
      </c>
    </row>
    <row r="57" spans="1:25" x14ac:dyDescent="0.2">
      <c r="A57" s="7" t="s">
        <v>133</v>
      </c>
      <c r="B57" s="7" t="s">
        <v>56</v>
      </c>
      <c r="C57" s="16" t="s">
        <v>91</v>
      </c>
      <c r="D57" s="58">
        <v>10942</v>
      </c>
      <c r="E57" s="58">
        <v>9105</v>
      </c>
      <c r="F57" s="59">
        <v>4</v>
      </c>
      <c r="G57" s="59">
        <v>66</v>
      </c>
      <c r="H57" s="59">
        <v>203</v>
      </c>
      <c r="I57" s="59">
        <v>0</v>
      </c>
      <c r="J57" s="59">
        <v>37</v>
      </c>
      <c r="K57" s="59">
        <f t="shared" si="0"/>
        <v>273</v>
      </c>
      <c r="L57" s="59">
        <f t="shared" si="1"/>
        <v>310</v>
      </c>
      <c r="M57" s="60">
        <f t="shared" si="2"/>
        <v>4.0637012630422849</v>
      </c>
      <c r="N57" s="60">
        <f t="shared" si="3"/>
        <v>24.949734966185343</v>
      </c>
      <c r="O57" s="61">
        <v>0</v>
      </c>
      <c r="P57" s="62">
        <v>13</v>
      </c>
      <c r="Q57" s="62">
        <v>18</v>
      </c>
      <c r="R57" s="60">
        <f t="shared" si="4"/>
        <v>1.6450374702979345</v>
      </c>
      <c r="S57" s="62">
        <v>1</v>
      </c>
      <c r="T57" s="60">
        <f t="shared" si="5"/>
        <v>0.10982976386600769</v>
      </c>
      <c r="U57" s="62">
        <v>295</v>
      </c>
      <c r="V57" s="62">
        <v>3</v>
      </c>
      <c r="W57" s="61">
        <v>1</v>
      </c>
      <c r="X57" s="62">
        <v>0</v>
      </c>
      <c r="Y57" s="63">
        <v>0</v>
      </c>
    </row>
    <row r="58" spans="1:25" x14ac:dyDescent="0.2">
      <c r="A58" s="7" t="s">
        <v>134</v>
      </c>
      <c r="B58" s="7" t="s">
        <v>56</v>
      </c>
      <c r="C58" s="16" t="s">
        <v>87</v>
      </c>
      <c r="D58" s="58">
        <v>3928</v>
      </c>
      <c r="E58" s="58">
        <v>3228</v>
      </c>
      <c r="F58" s="59">
        <v>1</v>
      </c>
      <c r="G58" s="59">
        <v>23</v>
      </c>
      <c r="H58" s="59">
        <v>97</v>
      </c>
      <c r="I58" s="59">
        <v>1</v>
      </c>
      <c r="J58" s="59">
        <v>44</v>
      </c>
      <c r="K58" s="59">
        <f t="shared" si="0"/>
        <v>122</v>
      </c>
      <c r="L58" s="59">
        <f t="shared" si="1"/>
        <v>166</v>
      </c>
      <c r="M58" s="60">
        <f t="shared" si="2"/>
        <v>13.630731102850062</v>
      </c>
      <c r="N58" s="60">
        <f t="shared" si="3"/>
        <v>31.059063136456214</v>
      </c>
      <c r="O58" s="61">
        <v>0</v>
      </c>
      <c r="P58" s="62">
        <v>5</v>
      </c>
      <c r="Q58" s="62">
        <v>6</v>
      </c>
      <c r="R58" s="60">
        <f t="shared" si="4"/>
        <v>1.5274949083503055</v>
      </c>
      <c r="S58" s="62">
        <v>0</v>
      </c>
      <c r="T58" s="60">
        <f t="shared" si="5"/>
        <v>0</v>
      </c>
      <c r="U58" s="62">
        <v>62</v>
      </c>
      <c r="V58" s="62">
        <v>3</v>
      </c>
      <c r="W58" s="61">
        <v>2</v>
      </c>
      <c r="X58" s="62">
        <v>6</v>
      </c>
      <c r="Y58" s="63">
        <v>4</v>
      </c>
    </row>
    <row r="59" spans="1:25" x14ac:dyDescent="0.2">
      <c r="A59" s="7" t="s">
        <v>135</v>
      </c>
      <c r="B59" s="7" t="s">
        <v>56</v>
      </c>
      <c r="C59" s="16" t="s">
        <v>62</v>
      </c>
      <c r="D59" s="58">
        <v>2001</v>
      </c>
      <c r="E59" s="58">
        <v>1583</v>
      </c>
      <c r="F59" s="59">
        <v>4</v>
      </c>
      <c r="G59" s="59">
        <v>10</v>
      </c>
      <c r="H59" s="59">
        <v>37</v>
      </c>
      <c r="I59" s="59">
        <v>0</v>
      </c>
      <c r="J59" s="59">
        <v>7</v>
      </c>
      <c r="K59" s="59">
        <f t="shared" si="0"/>
        <v>51</v>
      </c>
      <c r="L59" s="59">
        <f t="shared" si="1"/>
        <v>58</v>
      </c>
      <c r="M59" s="60">
        <f t="shared" si="2"/>
        <v>4.4219835754895769</v>
      </c>
      <c r="N59" s="60">
        <f t="shared" si="3"/>
        <v>25.487256371814095</v>
      </c>
      <c r="O59" s="61">
        <v>0</v>
      </c>
      <c r="P59" s="62">
        <v>3</v>
      </c>
      <c r="Q59" s="62">
        <v>9</v>
      </c>
      <c r="R59" s="60">
        <f t="shared" si="4"/>
        <v>4.497751124437781</v>
      </c>
      <c r="S59" s="62">
        <v>0</v>
      </c>
      <c r="T59" s="60">
        <f t="shared" si="5"/>
        <v>0</v>
      </c>
      <c r="U59" s="62">
        <v>120</v>
      </c>
      <c r="V59" s="62">
        <v>0</v>
      </c>
      <c r="W59" s="61">
        <v>1</v>
      </c>
      <c r="X59" s="62">
        <v>0</v>
      </c>
      <c r="Y59" s="63">
        <v>1</v>
      </c>
    </row>
    <row r="60" spans="1:25" x14ac:dyDescent="0.2">
      <c r="A60" s="7" t="s">
        <v>136</v>
      </c>
      <c r="B60" s="7" t="s">
        <v>64</v>
      </c>
      <c r="C60" s="16" t="s">
        <v>65</v>
      </c>
      <c r="D60" s="58">
        <v>2398</v>
      </c>
      <c r="E60" s="58">
        <v>1929</v>
      </c>
      <c r="F60" s="59">
        <v>7</v>
      </c>
      <c r="G60" s="59">
        <v>33</v>
      </c>
      <c r="H60" s="59">
        <v>115</v>
      </c>
      <c r="I60" s="59">
        <v>1</v>
      </c>
      <c r="J60" s="59">
        <v>5</v>
      </c>
      <c r="K60" s="59">
        <f t="shared" si="0"/>
        <v>156</v>
      </c>
      <c r="L60" s="59">
        <f t="shared" si="1"/>
        <v>161</v>
      </c>
      <c r="M60" s="60">
        <f t="shared" si="2"/>
        <v>2.5920165889061688</v>
      </c>
      <c r="N60" s="60">
        <f t="shared" si="3"/>
        <v>65.05421184320268</v>
      </c>
      <c r="O60" s="61">
        <v>2</v>
      </c>
      <c r="P60" s="62">
        <v>6</v>
      </c>
      <c r="Q60" s="62">
        <v>6</v>
      </c>
      <c r="R60" s="60">
        <f t="shared" si="4"/>
        <v>2.5020850708924103</v>
      </c>
      <c r="S60" s="62">
        <v>0</v>
      </c>
      <c r="T60" s="60">
        <f t="shared" si="5"/>
        <v>0</v>
      </c>
      <c r="U60" s="62">
        <v>214</v>
      </c>
      <c r="V60" s="62">
        <v>0</v>
      </c>
      <c r="W60" s="61">
        <v>0</v>
      </c>
      <c r="X60" s="62">
        <v>6</v>
      </c>
      <c r="Y60" s="63">
        <v>0</v>
      </c>
    </row>
    <row r="61" spans="1:25" x14ac:dyDescent="0.2">
      <c r="A61" s="7" t="s">
        <v>137</v>
      </c>
      <c r="B61" s="7" t="s">
        <v>56</v>
      </c>
      <c r="C61" s="16" t="s">
        <v>122</v>
      </c>
      <c r="D61" s="58">
        <v>4990</v>
      </c>
      <c r="E61" s="58">
        <v>4070</v>
      </c>
      <c r="F61" s="59">
        <v>6</v>
      </c>
      <c r="G61" s="59">
        <v>22</v>
      </c>
      <c r="H61" s="59">
        <v>184</v>
      </c>
      <c r="I61" s="59">
        <v>1</v>
      </c>
      <c r="J61" s="59">
        <v>30</v>
      </c>
      <c r="K61" s="59">
        <f t="shared" si="0"/>
        <v>213</v>
      </c>
      <c r="L61" s="59">
        <f t="shared" si="1"/>
        <v>243</v>
      </c>
      <c r="M61" s="60">
        <f t="shared" si="2"/>
        <v>7.3710073710073711</v>
      </c>
      <c r="N61" s="60">
        <f t="shared" si="3"/>
        <v>42.685370741482963</v>
      </c>
      <c r="O61" s="61">
        <v>3</v>
      </c>
      <c r="P61" s="62">
        <v>15</v>
      </c>
      <c r="Q61" s="62">
        <v>18</v>
      </c>
      <c r="R61" s="60">
        <f t="shared" si="4"/>
        <v>3.6072144288577155</v>
      </c>
      <c r="S61" s="62">
        <v>2</v>
      </c>
      <c r="T61" s="60">
        <f t="shared" si="5"/>
        <v>0.49140049140049141</v>
      </c>
      <c r="U61" s="62">
        <v>147</v>
      </c>
      <c r="V61" s="62">
        <v>0</v>
      </c>
      <c r="W61" s="61">
        <v>5</v>
      </c>
      <c r="X61" s="62">
        <v>6</v>
      </c>
      <c r="Y61" s="63">
        <v>4</v>
      </c>
    </row>
    <row r="62" spans="1:25" x14ac:dyDescent="0.2">
      <c r="A62" s="7" t="s">
        <v>138</v>
      </c>
      <c r="B62" s="7" t="s">
        <v>53</v>
      </c>
      <c r="C62" s="16" t="s">
        <v>139</v>
      </c>
      <c r="D62" s="58">
        <v>143651</v>
      </c>
      <c r="E62" s="58">
        <v>114380</v>
      </c>
      <c r="F62" s="59">
        <v>298</v>
      </c>
      <c r="G62" s="59">
        <v>1498</v>
      </c>
      <c r="H62" s="59">
        <v>1349</v>
      </c>
      <c r="I62" s="59">
        <v>0</v>
      </c>
      <c r="J62" s="59">
        <v>40</v>
      </c>
      <c r="K62" s="59">
        <f t="shared" si="0"/>
        <v>3145</v>
      </c>
      <c r="L62" s="59">
        <f t="shared" si="1"/>
        <v>3185</v>
      </c>
      <c r="M62" s="60">
        <f t="shared" si="2"/>
        <v>0.3497114880223815</v>
      </c>
      <c r="N62" s="60">
        <f t="shared" si="3"/>
        <v>21.893338716751014</v>
      </c>
      <c r="O62" s="61">
        <v>42</v>
      </c>
      <c r="P62" s="62">
        <v>288</v>
      </c>
      <c r="Q62" s="62">
        <v>510</v>
      </c>
      <c r="R62" s="60">
        <f t="shared" si="4"/>
        <v>3.5502711432569214</v>
      </c>
      <c r="S62" s="62">
        <v>4</v>
      </c>
      <c r="T62" s="60">
        <f t="shared" si="5"/>
        <v>3.4971148802238151E-2</v>
      </c>
      <c r="U62" s="62">
        <v>1136</v>
      </c>
      <c r="V62" s="62">
        <v>16</v>
      </c>
      <c r="W62" s="61">
        <v>17</v>
      </c>
      <c r="X62" s="62">
        <v>48</v>
      </c>
      <c r="Y62" s="63">
        <v>0</v>
      </c>
    </row>
    <row r="63" spans="1:25" x14ac:dyDescent="0.2">
      <c r="A63" s="7" t="s">
        <v>140</v>
      </c>
      <c r="B63" s="7" t="s">
        <v>56</v>
      </c>
      <c r="C63" s="16" t="s">
        <v>62</v>
      </c>
      <c r="D63" s="58">
        <v>1558</v>
      </c>
      <c r="E63" s="58">
        <v>1258</v>
      </c>
      <c r="F63" s="59">
        <v>0</v>
      </c>
      <c r="G63" s="59">
        <v>5</v>
      </c>
      <c r="H63" s="59">
        <v>41</v>
      </c>
      <c r="I63" s="59">
        <v>0</v>
      </c>
      <c r="J63" s="59">
        <v>6</v>
      </c>
      <c r="K63" s="59">
        <f t="shared" si="0"/>
        <v>46</v>
      </c>
      <c r="L63" s="59">
        <f t="shared" si="1"/>
        <v>52</v>
      </c>
      <c r="M63" s="60">
        <f t="shared" si="2"/>
        <v>4.7694753577106512</v>
      </c>
      <c r="N63" s="60">
        <f t="shared" si="3"/>
        <v>29.525032092426187</v>
      </c>
      <c r="O63" s="61">
        <v>0</v>
      </c>
      <c r="P63" s="62">
        <v>1</v>
      </c>
      <c r="Q63" s="62">
        <v>1</v>
      </c>
      <c r="R63" s="60">
        <f t="shared" si="4"/>
        <v>0.64184852374839529</v>
      </c>
      <c r="S63" s="62">
        <v>0</v>
      </c>
      <c r="T63" s="60">
        <f t="shared" si="5"/>
        <v>0</v>
      </c>
      <c r="U63" s="62">
        <v>45</v>
      </c>
      <c r="V63" s="62">
        <v>0</v>
      </c>
      <c r="W63" s="61">
        <v>0</v>
      </c>
      <c r="X63" s="62">
        <v>1</v>
      </c>
      <c r="Y63" s="63">
        <v>1</v>
      </c>
    </row>
    <row r="64" spans="1:25" x14ac:dyDescent="0.2">
      <c r="A64" s="7" t="s">
        <v>141</v>
      </c>
      <c r="B64" s="7" t="s">
        <v>53</v>
      </c>
      <c r="C64" s="16" t="s">
        <v>76</v>
      </c>
      <c r="D64" s="58">
        <v>3214</v>
      </c>
      <c r="E64" s="58">
        <v>2617</v>
      </c>
      <c r="F64" s="59">
        <v>15</v>
      </c>
      <c r="G64" s="59">
        <v>13</v>
      </c>
      <c r="H64" s="59">
        <v>14</v>
      </c>
      <c r="I64" s="59">
        <v>0</v>
      </c>
      <c r="J64" s="59">
        <v>5</v>
      </c>
      <c r="K64" s="59">
        <f t="shared" si="0"/>
        <v>42</v>
      </c>
      <c r="L64" s="59">
        <f t="shared" si="1"/>
        <v>47</v>
      </c>
      <c r="M64" s="60">
        <f t="shared" si="2"/>
        <v>1.9105846388995034</v>
      </c>
      <c r="N64" s="60">
        <f t="shared" si="3"/>
        <v>13.067828251400124</v>
      </c>
      <c r="O64" s="61">
        <v>3</v>
      </c>
      <c r="P64" s="62">
        <v>7</v>
      </c>
      <c r="Q64" s="62">
        <v>7</v>
      </c>
      <c r="R64" s="60">
        <f t="shared" si="4"/>
        <v>2.1779713752333545</v>
      </c>
      <c r="S64" s="62">
        <v>0</v>
      </c>
      <c r="T64" s="60">
        <f t="shared" si="5"/>
        <v>0</v>
      </c>
      <c r="U64" s="62">
        <v>75</v>
      </c>
      <c r="V64" s="62">
        <v>1</v>
      </c>
      <c r="W64" s="61">
        <v>1</v>
      </c>
      <c r="X64" s="62">
        <v>3</v>
      </c>
      <c r="Y64" s="63">
        <v>0</v>
      </c>
    </row>
    <row r="65" spans="1:25" x14ac:dyDescent="0.2">
      <c r="A65" s="7" t="s">
        <v>142</v>
      </c>
      <c r="B65" s="7" t="s">
        <v>53</v>
      </c>
      <c r="C65" s="16" t="s">
        <v>76</v>
      </c>
      <c r="D65" s="58">
        <v>12118</v>
      </c>
      <c r="E65" s="58">
        <v>9859</v>
      </c>
      <c r="F65" s="59">
        <v>25</v>
      </c>
      <c r="G65" s="59">
        <v>176</v>
      </c>
      <c r="H65" s="59">
        <v>228</v>
      </c>
      <c r="I65" s="59">
        <v>3</v>
      </c>
      <c r="J65" s="59">
        <v>1</v>
      </c>
      <c r="K65" s="59">
        <f t="shared" si="0"/>
        <v>432</v>
      </c>
      <c r="L65" s="59">
        <f t="shared" si="1"/>
        <v>433</v>
      </c>
      <c r="M65" s="60">
        <f t="shared" si="2"/>
        <v>0.10143016533116948</v>
      </c>
      <c r="N65" s="60">
        <f t="shared" si="3"/>
        <v>35.649447103482423</v>
      </c>
      <c r="O65" s="61">
        <v>3</v>
      </c>
      <c r="P65" s="62">
        <v>9</v>
      </c>
      <c r="Q65" s="62">
        <v>9</v>
      </c>
      <c r="R65" s="60">
        <f t="shared" si="4"/>
        <v>0.74269681465588377</v>
      </c>
      <c r="S65" s="62">
        <v>1</v>
      </c>
      <c r="T65" s="60">
        <f t="shared" si="5"/>
        <v>0.10143016533116948</v>
      </c>
      <c r="U65" s="62">
        <v>186</v>
      </c>
      <c r="V65" s="62">
        <v>0</v>
      </c>
      <c r="W65" s="61">
        <v>1</v>
      </c>
      <c r="X65" s="62">
        <v>4</v>
      </c>
      <c r="Y65" s="63">
        <v>0</v>
      </c>
    </row>
    <row r="66" spans="1:25" x14ac:dyDescent="0.2">
      <c r="A66" s="7" t="s">
        <v>143</v>
      </c>
      <c r="B66" s="7" t="s">
        <v>64</v>
      </c>
      <c r="C66" s="16" t="s">
        <v>105</v>
      </c>
      <c r="D66" s="58">
        <v>11234</v>
      </c>
      <c r="E66" s="58">
        <v>9137</v>
      </c>
      <c r="F66" s="59">
        <v>27</v>
      </c>
      <c r="G66" s="59">
        <v>115</v>
      </c>
      <c r="H66" s="59">
        <v>133</v>
      </c>
      <c r="I66" s="59">
        <v>0</v>
      </c>
      <c r="J66" s="59">
        <v>9</v>
      </c>
      <c r="K66" s="59">
        <f t="shared" si="0"/>
        <v>275</v>
      </c>
      <c r="L66" s="59">
        <f t="shared" si="1"/>
        <v>284</v>
      </c>
      <c r="M66" s="60">
        <f t="shared" si="2"/>
        <v>0.98500601948123012</v>
      </c>
      <c r="N66" s="60">
        <f t="shared" si="3"/>
        <v>24.479259391134057</v>
      </c>
      <c r="O66" s="61">
        <v>5</v>
      </c>
      <c r="P66" s="62">
        <v>40</v>
      </c>
      <c r="Q66" s="62">
        <v>42</v>
      </c>
      <c r="R66" s="60">
        <f t="shared" si="4"/>
        <v>3.7386505251913835</v>
      </c>
      <c r="S66" s="62">
        <v>4</v>
      </c>
      <c r="T66" s="60">
        <f t="shared" si="5"/>
        <v>0.43778045310276897</v>
      </c>
      <c r="U66" s="62">
        <v>220</v>
      </c>
      <c r="V66" s="62">
        <v>4</v>
      </c>
      <c r="W66" s="61">
        <v>0</v>
      </c>
      <c r="X66" s="62">
        <v>6</v>
      </c>
      <c r="Y66" s="63">
        <v>0</v>
      </c>
    </row>
    <row r="67" spans="1:25" x14ac:dyDescent="0.2">
      <c r="A67" s="7" t="s">
        <v>144</v>
      </c>
      <c r="B67" s="7" t="s">
        <v>64</v>
      </c>
      <c r="C67" s="16" t="s">
        <v>145</v>
      </c>
      <c r="D67" s="58">
        <v>24267</v>
      </c>
      <c r="E67" s="58">
        <v>19663</v>
      </c>
      <c r="F67" s="59">
        <v>44</v>
      </c>
      <c r="G67" s="59">
        <v>210</v>
      </c>
      <c r="H67" s="59">
        <v>360</v>
      </c>
      <c r="I67" s="59">
        <v>6</v>
      </c>
      <c r="J67" s="59">
        <v>2</v>
      </c>
      <c r="K67" s="59">
        <f t="shared" si="0"/>
        <v>620</v>
      </c>
      <c r="L67" s="59">
        <f t="shared" si="1"/>
        <v>622</v>
      </c>
      <c r="M67" s="60">
        <f t="shared" si="2"/>
        <v>0.10171387885877028</v>
      </c>
      <c r="N67" s="60">
        <f t="shared" si="3"/>
        <v>25.549099600280215</v>
      </c>
      <c r="O67" s="61">
        <v>7</v>
      </c>
      <c r="P67" s="62">
        <v>48</v>
      </c>
      <c r="Q67" s="62">
        <v>54</v>
      </c>
      <c r="R67" s="60">
        <f t="shared" si="4"/>
        <v>2.2252441587340837</v>
      </c>
      <c r="S67" s="62">
        <v>5</v>
      </c>
      <c r="T67" s="60">
        <f t="shared" si="5"/>
        <v>0.2542846971469257</v>
      </c>
      <c r="U67" s="62">
        <v>502</v>
      </c>
      <c r="V67" s="62">
        <v>45</v>
      </c>
      <c r="W67" s="61">
        <v>16</v>
      </c>
      <c r="X67" s="62">
        <v>7</v>
      </c>
      <c r="Y67" s="63">
        <v>0</v>
      </c>
    </row>
    <row r="68" spans="1:25" x14ac:dyDescent="0.2">
      <c r="A68" s="7" t="s">
        <v>146</v>
      </c>
      <c r="B68" s="7" t="s">
        <v>64</v>
      </c>
      <c r="C68" s="16" t="s">
        <v>67</v>
      </c>
      <c r="D68" s="58">
        <v>1803</v>
      </c>
      <c r="E68" s="58">
        <v>1504</v>
      </c>
      <c r="F68" s="59">
        <v>1</v>
      </c>
      <c r="G68" s="59">
        <v>19</v>
      </c>
      <c r="H68" s="59">
        <v>21</v>
      </c>
      <c r="I68" s="59">
        <v>0</v>
      </c>
      <c r="J68" s="59">
        <v>0</v>
      </c>
      <c r="K68" s="59">
        <f t="shared" ref="K68:K101" si="6">SUM(F68:I68)</f>
        <v>41</v>
      </c>
      <c r="L68" s="59">
        <f t="shared" ref="L68:L102" si="7">SUM(F68:J68)</f>
        <v>41</v>
      </c>
      <c r="M68" s="60">
        <f t="shared" ref="M68:M103" si="8">(J68/E68)*1000</f>
        <v>0</v>
      </c>
      <c r="N68" s="60">
        <f t="shared" ref="N68:N102" si="9">(K68/D68)*1000</f>
        <v>22.739877981142541</v>
      </c>
      <c r="O68" s="61">
        <v>1</v>
      </c>
      <c r="P68" s="62">
        <v>4</v>
      </c>
      <c r="Q68" s="62">
        <v>4</v>
      </c>
      <c r="R68" s="60">
        <f t="shared" ref="R68:R103" si="10">(Q68/D68)*1000</f>
        <v>2.2185246810870773</v>
      </c>
      <c r="S68" s="62">
        <v>0</v>
      </c>
      <c r="T68" s="60">
        <f t="shared" ref="T68:T102" si="11">(S68/E68)*1000</f>
        <v>0</v>
      </c>
      <c r="U68" s="62">
        <v>47</v>
      </c>
      <c r="V68" s="62">
        <v>0</v>
      </c>
      <c r="W68" s="61">
        <v>3</v>
      </c>
      <c r="X68" s="62">
        <v>3</v>
      </c>
      <c r="Y68" s="63">
        <v>0</v>
      </c>
    </row>
    <row r="69" spans="1:25" x14ac:dyDescent="0.2">
      <c r="A69" s="7" t="s">
        <v>147</v>
      </c>
      <c r="B69" s="7" t="s">
        <v>64</v>
      </c>
      <c r="C69" s="16" t="s">
        <v>101</v>
      </c>
      <c r="D69" s="58">
        <v>36153</v>
      </c>
      <c r="E69" s="58">
        <v>27841</v>
      </c>
      <c r="F69" s="59">
        <v>17</v>
      </c>
      <c r="G69" s="59">
        <v>243</v>
      </c>
      <c r="H69" s="59">
        <v>437</v>
      </c>
      <c r="I69" s="59">
        <v>0</v>
      </c>
      <c r="J69" s="59">
        <v>118</v>
      </c>
      <c r="K69" s="59">
        <f t="shared" si="6"/>
        <v>697</v>
      </c>
      <c r="L69" s="59">
        <f t="shared" si="7"/>
        <v>815</v>
      </c>
      <c r="M69" s="60">
        <f t="shared" si="8"/>
        <v>4.238353507417119</v>
      </c>
      <c r="N69" s="60">
        <f t="shared" si="9"/>
        <v>19.279174618980441</v>
      </c>
      <c r="O69" s="61">
        <v>2</v>
      </c>
      <c r="P69" s="62">
        <v>34</v>
      </c>
      <c r="Q69" s="62">
        <v>43</v>
      </c>
      <c r="R69" s="60">
        <f t="shared" si="10"/>
        <v>1.189389538904102</v>
      </c>
      <c r="S69" s="62">
        <v>12</v>
      </c>
      <c r="T69" s="60">
        <f t="shared" si="11"/>
        <v>0.43101900075428323</v>
      </c>
      <c r="U69" s="62">
        <v>451</v>
      </c>
      <c r="V69" s="62">
        <v>22</v>
      </c>
      <c r="W69" s="61">
        <v>12</v>
      </c>
      <c r="X69" s="62">
        <v>20</v>
      </c>
      <c r="Y69" s="63">
        <v>0</v>
      </c>
    </row>
    <row r="70" spans="1:25" x14ac:dyDescent="0.2">
      <c r="A70" s="7" t="s">
        <v>148</v>
      </c>
      <c r="B70" s="7" t="s">
        <v>50</v>
      </c>
      <c r="C70" s="16" t="s">
        <v>51</v>
      </c>
      <c r="D70" s="58">
        <v>14516</v>
      </c>
      <c r="E70" s="58">
        <v>12013</v>
      </c>
      <c r="F70" s="59">
        <v>48</v>
      </c>
      <c r="G70" s="59">
        <v>252</v>
      </c>
      <c r="H70" s="59">
        <v>201</v>
      </c>
      <c r="I70" s="59">
        <v>1</v>
      </c>
      <c r="J70" s="59">
        <v>33</v>
      </c>
      <c r="K70" s="59">
        <f t="shared" si="6"/>
        <v>502</v>
      </c>
      <c r="L70" s="59">
        <f t="shared" si="7"/>
        <v>535</v>
      </c>
      <c r="M70" s="60">
        <f t="shared" si="8"/>
        <v>2.7470240572712896</v>
      </c>
      <c r="N70" s="60">
        <f t="shared" si="9"/>
        <v>34.582529622485538</v>
      </c>
      <c r="O70" s="61">
        <v>6</v>
      </c>
      <c r="P70" s="62">
        <v>18</v>
      </c>
      <c r="Q70" s="62">
        <v>22</v>
      </c>
      <c r="R70" s="60">
        <f t="shared" si="10"/>
        <v>1.5155690272802425</v>
      </c>
      <c r="S70" s="62">
        <v>3</v>
      </c>
      <c r="T70" s="60">
        <f t="shared" si="11"/>
        <v>0.24972945975193539</v>
      </c>
      <c r="U70" s="62">
        <v>99</v>
      </c>
      <c r="V70" s="62">
        <v>0</v>
      </c>
      <c r="W70" s="61">
        <v>4</v>
      </c>
      <c r="X70" s="62">
        <v>8</v>
      </c>
      <c r="Y70" s="63">
        <v>0</v>
      </c>
    </row>
    <row r="71" spans="1:25" x14ac:dyDescent="0.2">
      <c r="A71" s="7" t="s">
        <v>149</v>
      </c>
      <c r="B71" s="7" t="s">
        <v>64</v>
      </c>
      <c r="C71" s="16" t="s">
        <v>81</v>
      </c>
      <c r="D71" s="58">
        <v>1069</v>
      </c>
      <c r="E71" s="58">
        <v>888</v>
      </c>
      <c r="F71" s="59">
        <v>0</v>
      </c>
      <c r="G71" s="59">
        <v>22</v>
      </c>
      <c r="H71" s="59">
        <v>19</v>
      </c>
      <c r="I71" s="59">
        <v>0</v>
      </c>
      <c r="J71" s="59">
        <v>2</v>
      </c>
      <c r="K71" s="59">
        <f t="shared" si="6"/>
        <v>41</v>
      </c>
      <c r="L71" s="59">
        <f t="shared" si="7"/>
        <v>43</v>
      </c>
      <c r="M71" s="60">
        <f t="shared" si="8"/>
        <v>2.2522522522522523</v>
      </c>
      <c r="N71" s="60">
        <f t="shared" si="9"/>
        <v>38.353601496725915</v>
      </c>
      <c r="O71" s="61">
        <v>0</v>
      </c>
      <c r="P71" s="62">
        <v>1</v>
      </c>
      <c r="Q71" s="62">
        <v>1</v>
      </c>
      <c r="R71" s="60">
        <f t="shared" si="10"/>
        <v>0.93545369504209541</v>
      </c>
      <c r="S71" s="62">
        <v>0</v>
      </c>
      <c r="T71" s="60">
        <f t="shared" si="11"/>
        <v>0</v>
      </c>
      <c r="U71" s="62">
        <v>167</v>
      </c>
      <c r="V71" s="62">
        <v>0</v>
      </c>
      <c r="W71" s="61">
        <v>1</v>
      </c>
      <c r="X71" s="62">
        <v>2</v>
      </c>
      <c r="Y71" s="63">
        <v>0</v>
      </c>
    </row>
    <row r="72" spans="1:25" x14ac:dyDescent="0.2">
      <c r="A72" s="7" t="s">
        <v>150</v>
      </c>
      <c r="B72" s="7" t="s">
        <v>64</v>
      </c>
      <c r="C72" s="16" t="s">
        <v>79</v>
      </c>
      <c r="D72" s="58">
        <v>5259</v>
      </c>
      <c r="E72" s="58">
        <v>4236</v>
      </c>
      <c r="F72" s="59">
        <v>7</v>
      </c>
      <c r="G72" s="59">
        <v>48</v>
      </c>
      <c r="H72" s="59">
        <v>252</v>
      </c>
      <c r="I72" s="59">
        <v>2</v>
      </c>
      <c r="J72" s="59">
        <v>11</v>
      </c>
      <c r="K72" s="59">
        <f t="shared" si="6"/>
        <v>309</v>
      </c>
      <c r="L72" s="59">
        <f t="shared" si="7"/>
        <v>320</v>
      </c>
      <c r="M72" s="60">
        <f t="shared" si="8"/>
        <v>2.5967894239848914</v>
      </c>
      <c r="N72" s="60">
        <f t="shared" si="9"/>
        <v>58.756417569880206</v>
      </c>
      <c r="O72" s="61">
        <v>0</v>
      </c>
      <c r="P72" s="62">
        <v>9</v>
      </c>
      <c r="Q72" s="62">
        <v>9</v>
      </c>
      <c r="R72" s="60">
        <f t="shared" si="10"/>
        <v>1.7113519680547633</v>
      </c>
      <c r="S72" s="62">
        <v>2</v>
      </c>
      <c r="T72" s="60">
        <f t="shared" si="11"/>
        <v>0.47214353163361666</v>
      </c>
      <c r="U72" s="62">
        <v>101</v>
      </c>
      <c r="V72" s="62">
        <v>0</v>
      </c>
      <c r="W72" s="61">
        <v>0</v>
      </c>
      <c r="X72" s="62">
        <v>5</v>
      </c>
      <c r="Y72" s="63">
        <v>0</v>
      </c>
    </row>
    <row r="73" spans="1:25" x14ac:dyDescent="0.2">
      <c r="A73" s="7" t="s">
        <v>151</v>
      </c>
      <c r="B73" s="7" t="s">
        <v>64</v>
      </c>
      <c r="C73" s="16" t="s">
        <v>145</v>
      </c>
      <c r="D73" s="58">
        <v>7918</v>
      </c>
      <c r="E73" s="58">
        <v>6450</v>
      </c>
      <c r="F73" s="59">
        <v>14</v>
      </c>
      <c r="G73" s="59">
        <v>27</v>
      </c>
      <c r="H73" s="59">
        <v>64</v>
      </c>
      <c r="I73" s="59">
        <v>0</v>
      </c>
      <c r="J73" s="59">
        <v>2</v>
      </c>
      <c r="K73" s="59">
        <f t="shared" si="6"/>
        <v>105</v>
      </c>
      <c r="L73" s="59">
        <f t="shared" si="7"/>
        <v>107</v>
      </c>
      <c r="M73" s="60">
        <f t="shared" si="8"/>
        <v>0.31007751937984496</v>
      </c>
      <c r="N73" s="60">
        <f t="shared" si="9"/>
        <v>13.260924475877747</v>
      </c>
      <c r="O73" s="61">
        <v>1</v>
      </c>
      <c r="P73" s="62">
        <v>8</v>
      </c>
      <c r="Q73" s="62">
        <v>8</v>
      </c>
      <c r="R73" s="60">
        <f t="shared" si="10"/>
        <v>1.0103561505430665</v>
      </c>
      <c r="S73" s="62">
        <v>0</v>
      </c>
      <c r="T73" s="60">
        <f t="shared" si="11"/>
        <v>0</v>
      </c>
      <c r="U73" s="62">
        <v>111</v>
      </c>
      <c r="V73" s="62">
        <v>1</v>
      </c>
      <c r="W73" s="61">
        <v>2</v>
      </c>
      <c r="X73" s="62">
        <v>0</v>
      </c>
      <c r="Y73" s="63">
        <v>0</v>
      </c>
    </row>
    <row r="74" spans="1:25" x14ac:dyDescent="0.2">
      <c r="A74" s="7" t="s">
        <v>152</v>
      </c>
      <c r="B74" s="7" t="s">
        <v>64</v>
      </c>
      <c r="C74" s="16" t="s">
        <v>79</v>
      </c>
      <c r="D74" s="58">
        <v>1385</v>
      </c>
      <c r="E74" s="58">
        <v>1126</v>
      </c>
      <c r="F74" s="59">
        <v>1</v>
      </c>
      <c r="G74" s="59">
        <v>22</v>
      </c>
      <c r="H74" s="59">
        <v>66</v>
      </c>
      <c r="I74" s="59">
        <v>0</v>
      </c>
      <c r="J74" s="59">
        <v>9</v>
      </c>
      <c r="K74" s="59">
        <f t="shared" si="6"/>
        <v>89</v>
      </c>
      <c r="L74" s="59">
        <f t="shared" si="7"/>
        <v>98</v>
      </c>
      <c r="M74" s="60">
        <f t="shared" si="8"/>
        <v>7.9928952042628776</v>
      </c>
      <c r="N74" s="60">
        <f t="shared" si="9"/>
        <v>64.259927797833939</v>
      </c>
      <c r="O74" s="61">
        <v>0</v>
      </c>
      <c r="P74" s="62">
        <v>0</v>
      </c>
      <c r="Q74" s="62">
        <v>0</v>
      </c>
      <c r="R74" s="60">
        <f t="shared" si="10"/>
        <v>0</v>
      </c>
      <c r="S74" s="62">
        <v>0</v>
      </c>
      <c r="T74" s="60">
        <f t="shared" si="11"/>
        <v>0</v>
      </c>
      <c r="U74" s="62">
        <v>17</v>
      </c>
      <c r="V74" s="62">
        <v>0</v>
      </c>
      <c r="W74" s="61">
        <v>0</v>
      </c>
      <c r="X74" s="62">
        <v>1</v>
      </c>
      <c r="Y74" s="63">
        <v>0</v>
      </c>
    </row>
    <row r="75" spans="1:25" x14ac:dyDescent="0.2">
      <c r="A75" s="7" t="s">
        <v>153</v>
      </c>
      <c r="B75" s="7" t="s">
        <v>50</v>
      </c>
      <c r="C75" s="16" t="s">
        <v>83</v>
      </c>
      <c r="D75" s="58">
        <v>4476</v>
      </c>
      <c r="E75" s="58">
        <v>3621</v>
      </c>
      <c r="F75" s="59">
        <v>10</v>
      </c>
      <c r="G75" s="59">
        <v>48</v>
      </c>
      <c r="H75" s="59">
        <v>57</v>
      </c>
      <c r="I75" s="59">
        <v>0</v>
      </c>
      <c r="J75" s="59">
        <v>2</v>
      </c>
      <c r="K75" s="59">
        <f t="shared" si="6"/>
        <v>115</v>
      </c>
      <c r="L75" s="59">
        <f t="shared" si="7"/>
        <v>117</v>
      </c>
      <c r="M75" s="60">
        <f t="shared" si="8"/>
        <v>0.5523336095001381</v>
      </c>
      <c r="N75" s="60">
        <f t="shared" si="9"/>
        <v>25.692582663092047</v>
      </c>
      <c r="O75" s="61">
        <v>1</v>
      </c>
      <c r="P75" s="62">
        <v>13</v>
      </c>
      <c r="Q75" s="62">
        <v>15</v>
      </c>
      <c r="R75" s="60">
        <f t="shared" si="10"/>
        <v>3.3512064343163539</v>
      </c>
      <c r="S75" s="62">
        <v>2</v>
      </c>
      <c r="T75" s="60">
        <f t="shared" si="11"/>
        <v>0.5523336095001381</v>
      </c>
      <c r="U75" s="62">
        <v>55</v>
      </c>
      <c r="V75" s="62">
        <v>0</v>
      </c>
      <c r="W75" s="61">
        <v>3</v>
      </c>
      <c r="X75" s="62">
        <v>12</v>
      </c>
      <c r="Y75" s="63">
        <v>0</v>
      </c>
    </row>
    <row r="76" spans="1:25" x14ac:dyDescent="0.2">
      <c r="A76" s="7" t="s">
        <v>154</v>
      </c>
      <c r="B76" s="7" t="s">
        <v>64</v>
      </c>
      <c r="C76" s="16" t="s">
        <v>81</v>
      </c>
      <c r="D76" s="58">
        <v>22176</v>
      </c>
      <c r="E76" s="58">
        <v>17940</v>
      </c>
      <c r="F76" s="59">
        <v>78</v>
      </c>
      <c r="G76" s="59">
        <v>301</v>
      </c>
      <c r="H76" s="59">
        <v>531</v>
      </c>
      <c r="I76" s="59">
        <v>0</v>
      </c>
      <c r="J76" s="59">
        <v>6</v>
      </c>
      <c r="K76" s="59">
        <f t="shared" si="6"/>
        <v>910</v>
      </c>
      <c r="L76" s="59">
        <f t="shared" si="7"/>
        <v>916</v>
      </c>
      <c r="M76" s="60">
        <f t="shared" si="8"/>
        <v>0.33444816053511706</v>
      </c>
      <c r="N76" s="60">
        <f t="shared" si="9"/>
        <v>41.035353535353536</v>
      </c>
      <c r="O76" s="61">
        <v>10</v>
      </c>
      <c r="P76" s="62">
        <v>72</v>
      </c>
      <c r="Q76" s="62">
        <v>91</v>
      </c>
      <c r="R76" s="60">
        <f t="shared" si="10"/>
        <v>4.1035353535353538</v>
      </c>
      <c r="S76" s="62">
        <v>15</v>
      </c>
      <c r="T76" s="60">
        <f t="shared" si="11"/>
        <v>0.83612040133779264</v>
      </c>
      <c r="U76" s="62">
        <v>342</v>
      </c>
      <c r="V76" s="62">
        <v>0</v>
      </c>
      <c r="W76" s="61">
        <v>2</v>
      </c>
      <c r="X76" s="62">
        <v>20</v>
      </c>
      <c r="Y76" s="63">
        <v>0</v>
      </c>
    </row>
    <row r="77" spans="1:25" x14ac:dyDescent="0.2">
      <c r="A77" s="7" t="s">
        <v>155</v>
      </c>
      <c r="B77" s="7" t="s">
        <v>56</v>
      </c>
      <c r="C77" s="16" t="s">
        <v>122</v>
      </c>
      <c r="D77" s="58">
        <v>1714</v>
      </c>
      <c r="E77" s="58">
        <v>1400</v>
      </c>
      <c r="F77" s="59">
        <v>0</v>
      </c>
      <c r="G77" s="59">
        <v>14</v>
      </c>
      <c r="H77" s="59">
        <v>51</v>
      </c>
      <c r="I77" s="59">
        <v>1</v>
      </c>
      <c r="J77" s="59">
        <v>7</v>
      </c>
      <c r="K77" s="59">
        <f t="shared" si="6"/>
        <v>66</v>
      </c>
      <c r="L77" s="59">
        <f t="shared" si="7"/>
        <v>73</v>
      </c>
      <c r="M77" s="60">
        <f t="shared" si="8"/>
        <v>5</v>
      </c>
      <c r="N77" s="60">
        <f t="shared" si="9"/>
        <v>38.506417736289386</v>
      </c>
      <c r="O77" s="61">
        <v>0</v>
      </c>
      <c r="P77" s="62">
        <v>0</v>
      </c>
      <c r="Q77" s="62">
        <v>0</v>
      </c>
      <c r="R77" s="60">
        <f t="shared" si="10"/>
        <v>0</v>
      </c>
      <c r="S77" s="62">
        <v>0</v>
      </c>
      <c r="T77" s="60">
        <f t="shared" si="11"/>
        <v>0</v>
      </c>
      <c r="U77" s="62">
        <v>22</v>
      </c>
      <c r="V77" s="62">
        <v>0</v>
      </c>
      <c r="W77" s="61">
        <v>3</v>
      </c>
      <c r="X77" s="62">
        <v>0</v>
      </c>
      <c r="Y77" s="63">
        <v>0</v>
      </c>
    </row>
    <row r="78" spans="1:25" x14ac:dyDescent="0.2">
      <c r="A78" s="7" t="s">
        <v>156</v>
      </c>
      <c r="B78" s="7" t="s">
        <v>53</v>
      </c>
      <c r="C78" s="16" t="s">
        <v>76</v>
      </c>
      <c r="D78" s="58">
        <v>17789</v>
      </c>
      <c r="E78" s="58">
        <v>14571</v>
      </c>
      <c r="F78" s="59">
        <v>23</v>
      </c>
      <c r="G78" s="59">
        <v>100</v>
      </c>
      <c r="H78" s="59">
        <v>162</v>
      </c>
      <c r="I78" s="59">
        <v>0</v>
      </c>
      <c r="J78" s="59">
        <v>20</v>
      </c>
      <c r="K78" s="59">
        <f t="shared" si="6"/>
        <v>285</v>
      </c>
      <c r="L78" s="59">
        <f t="shared" si="7"/>
        <v>305</v>
      </c>
      <c r="M78" s="60">
        <f t="shared" si="8"/>
        <v>1.3725893898840162</v>
      </c>
      <c r="N78" s="60">
        <f t="shared" si="9"/>
        <v>16.021136657484963</v>
      </c>
      <c r="O78" s="61">
        <v>5</v>
      </c>
      <c r="P78" s="62">
        <v>16</v>
      </c>
      <c r="Q78" s="62">
        <v>19</v>
      </c>
      <c r="R78" s="60">
        <f t="shared" si="10"/>
        <v>1.0680757771656642</v>
      </c>
      <c r="S78" s="62">
        <v>2</v>
      </c>
      <c r="T78" s="60">
        <f t="shared" si="11"/>
        <v>0.13725893898840161</v>
      </c>
      <c r="U78" s="62">
        <v>1318</v>
      </c>
      <c r="V78" s="62">
        <v>1</v>
      </c>
      <c r="W78" s="61">
        <v>3</v>
      </c>
      <c r="X78" s="62">
        <v>14</v>
      </c>
      <c r="Y78" s="63">
        <v>0</v>
      </c>
    </row>
    <row r="79" spans="1:25" x14ac:dyDescent="0.2">
      <c r="A79" s="7" t="s">
        <v>157</v>
      </c>
      <c r="B79" s="7" t="s">
        <v>53</v>
      </c>
      <c r="C79" s="16" t="s">
        <v>59</v>
      </c>
      <c r="D79" s="58">
        <v>5300</v>
      </c>
      <c r="E79" s="58">
        <v>4343</v>
      </c>
      <c r="F79" s="59">
        <v>36</v>
      </c>
      <c r="G79" s="59">
        <v>52</v>
      </c>
      <c r="H79" s="59">
        <v>136</v>
      </c>
      <c r="I79" s="59">
        <v>0</v>
      </c>
      <c r="J79" s="59">
        <v>1</v>
      </c>
      <c r="K79" s="59">
        <f t="shared" si="6"/>
        <v>224</v>
      </c>
      <c r="L79" s="59">
        <f t="shared" si="7"/>
        <v>225</v>
      </c>
      <c r="M79" s="60">
        <f t="shared" si="8"/>
        <v>0.23025558369790466</v>
      </c>
      <c r="N79" s="60">
        <f t="shared" si="9"/>
        <v>42.264150943396231</v>
      </c>
      <c r="O79" s="61">
        <v>5</v>
      </c>
      <c r="P79" s="62">
        <v>17</v>
      </c>
      <c r="Q79" s="62">
        <v>18</v>
      </c>
      <c r="R79" s="60">
        <f t="shared" si="10"/>
        <v>3.3962264150943398</v>
      </c>
      <c r="S79" s="62">
        <v>0</v>
      </c>
      <c r="T79" s="60">
        <f t="shared" si="11"/>
        <v>0</v>
      </c>
      <c r="U79" s="62">
        <v>132</v>
      </c>
      <c r="V79" s="62">
        <v>6</v>
      </c>
      <c r="W79" s="61">
        <v>3</v>
      </c>
      <c r="X79" s="62">
        <v>8</v>
      </c>
      <c r="Y79" s="63">
        <v>0</v>
      </c>
    </row>
    <row r="80" spans="1:25" x14ac:dyDescent="0.2">
      <c r="A80" s="7" t="s">
        <v>158</v>
      </c>
      <c r="B80" s="7" t="s">
        <v>50</v>
      </c>
      <c r="C80" s="16" t="s">
        <v>125</v>
      </c>
      <c r="D80" s="58">
        <v>13719</v>
      </c>
      <c r="E80" s="58">
        <v>11114</v>
      </c>
      <c r="F80" s="59">
        <v>157</v>
      </c>
      <c r="G80" s="59">
        <v>194</v>
      </c>
      <c r="H80" s="59">
        <v>472</v>
      </c>
      <c r="I80" s="59">
        <v>3</v>
      </c>
      <c r="J80" s="59">
        <v>16</v>
      </c>
      <c r="K80" s="59">
        <f t="shared" si="6"/>
        <v>826</v>
      </c>
      <c r="L80" s="59">
        <f t="shared" si="7"/>
        <v>842</v>
      </c>
      <c r="M80" s="60">
        <f t="shared" si="8"/>
        <v>1.4396256973186972</v>
      </c>
      <c r="N80" s="60">
        <f t="shared" si="9"/>
        <v>60.208470005102413</v>
      </c>
      <c r="O80" s="61">
        <v>26</v>
      </c>
      <c r="P80" s="62">
        <v>54</v>
      </c>
      <c r="Q80" s="62">
        <v>59</v>
      </c>
      <c r="R80" s="60">
        <f t="shared" si="10"/>
        <v>4.3006050003644587</v>
      </c>
      <c r="S80" s="62">
        <v>0</v>
      </c>
      <c r="T80" s="60">
        <f t="shared" si="11"/>
        <v>0</v>
      </c>
      <c r="U80" s="62">
        <v>430</v>
      </c>
      <c r="V80" s="62">
        <v>1</v>
      </c>
      <c r="W80" s="61">
        <v>0</v>
      </c>
      <c r="X80" s="62">
        <v>6</v>
      </c>
      <c r="Y80" s="63">
        <v>0</v>
      </c>
    </row>
    <row r="81" spans="1:25" x14ac:dyDescent="0.2">
      <c r="A81" s="7" t="s">
        <v>159</v>
      </c>
      <c r="B81" s="7" t="s">
        <v>53</v>
      </c>
      <c r="C81" s="16" t="s">
        <v>160</v>
      </c>
      <c r="D81" s="58">
        <v>10031</v>
      </c>
      <c r="E81" s="58">
        <v>8148</v>
      </c>
      <c r="F81" s="59">
        <v>8</v>
      </c>
      <c r="G81" s="59">
        <v>232</v>
      </c>
      <c r="H81" s="59">
        <v>354</v>
      </c>
      <c r="I81" s="59">
        <v>0</v>
      </c>
      <c r="J81" s="59">
        <v>15</v>
      </c>
      <c r="K81" s="59">
        <f t="shared" si="6"/>
        <v>594</v>
      </c>
      <c r="L81" s="59">
        <f t="shared" si="7"/>
        <v>609</v>
      </c>
      <c r="M81" s="60">
        <f t="shared" si="8"/>
        <v>1.840942562592047</v>
      </c>
      <c r="N81" s="60">
        <f t="shared" si="9"/>
        <v>59.216429069883361</v>
      </c>
      <c r="O81" s="61">
        <v>3</v>
      </c>
      <c r="P81" s="62">
        <v>24</v>
      </c>
      <c r="Q81" s="62">
        <v>25</v>
      </c>
      <c r="R81" s="60">
        <f t="shared" si="10"/>
        <v>2.4922739507526668</v>
      </c>
      <c r="S81" s="62">
        <v>5</v>
      </c>
      <c r="T81" s="60">
        <f t="shared" si="11"/>
        <v>0.61364752086401575</v>
      </c>
      <c r="U81" s="62">
        <v>449</v>
      </c>
      <c r="V81" s="62">
        <v>17</v>
      </c>
      <c r="W81" s="61">
        <v>3</v>
      </c>
      <c r="X81" s="62">
        <v>24</v>
      </c>
      <c r="Y81" s="63">
        <v>1</v>
      </c>
    </row>
    <row r="82" spans="1:25" x14ac:dyDescent="0.2">
      <c r="A82" s="7" t="s">
        <v>161</v>
      </c>
      <c r="B82" s="7" t="s">
        <v>53</v>
      </c>
      <c r="C82" s="16" t="s">
        <v>76</v>
      </c>
      <c r="D82" s="58">
        <v>19272</v>
      </c>
      <c r="E82" s="58">
        <v>15869</v>
      </c>
      <c r="F82" s="59">
        <v>23</v>
      </c>
      <c r="G82" s="59">
        <v>89</v>
      </c>
      <c r="H82" s="59">
        <v>195</v>
      </c>
      <c r="I82" s="59">
        <v>0</v>
      </c>
      <c r="J82" s="59">
        <v>10</v>
      </c>
      <c r="K82" s="59">
        <f t="shared" si="6"/>
        <v>307</v>
      </c>
      <c r="L82" s="59">
        <f t="shared" si="7"/>
        <v>317</v>
      </c>
      <c r="M82" s="60">
        <f t="shared" si="8"/>
        <v>0.63015943033587496</v>
      </c>
      <c r="N82" s="60">
        <f t="shared" si="9"/>
        <v>15.929846409298465</v>
      </c>
      <c r="O82" s="61">
        <v>2</v>
      </c>
      <c r="P82" s="62">
        <v>12</v>
      </c>
      <c r="Q82" s="62">
        <v>13</v>
      </c>
      <c r="R82" s="60">
        <f t="shared" si="10"/>
        <v>0.67455375674553764</v>
      </c>
      <c r="S82" s="62">
        <v>0</v>
      </c>
      <c r="T82" s="60">
        <f t="shared" si="11"/>
        <v>0</v>
      </c>
      <c r="U82" s="62">
        <v>475</v>
      </c>
      <c r="V82" s="62">
        <v>0</v>
      </c>
      <c r="W82" s="61">
        <v>4</v>
      </c>
      <c r="X82" s="62">
        <v>8</v>
      </c>
      <c r="Y82" s="63">
        <v>0</v>
      </c>
    </row>
    <row r="83" spans="1:25" x14ac:dyDescent="0.2">
      <c r="A83" s="7" t="s">
        <v>162</v>
      </c>
      <c r="B83" s="7" t="s">
        <v>56</v>
      </c>
      <c r="C83" s="16" t="s">
        <v>122</v>
      </c>
      <c r="D83" s="58">
        <v>7347</v>
      </c>
      <c r="E83" s="58">
        <v>6008</v>
      </c>
      <c r="F83" s="59">
        <v>0</v>
      </c>
      <c r="G83" s="59">
        <v>44</v>
      </c>
      <c r="H83" s="59">
        <v>79</v>
      </c>
      <c r="I83" s="59">
        <v>0</v>
      </c>
      <c r="J83" s="59">
        <v>16</v>
      </c>
      <c r="K83" s="59">
        <f t="shared" si="6"/>
        <v>123</v>
      </c>
      <c r="L83" s="59">
        <f t="shared" si="7"/>
        <v>139</v>
      </c>
      <c r="M83" s="60">
        <f t="shared" si="8"/>
        <v>2.6631158455392812</v>
      </c>
      <c r="N83" s="60">
        <f t="shared" si="9"/>
        <v>16.741527153940385</v>
      </c>
      <c r="O83" s="61">
        <v>0</v>
      </c>
      <c r="P83" s="62">
        <v>6</v>
      </c>
      <c r="Q83" s="62">
        <v>7</v>
      </c>
      <c r="R83" s="60">
        <f t="shared" si="10"/>
        <v>0.95276983802912751</v>
      </c>
      <c r="S83" s="62">
        <v>3</v>
      </c>
      <c r="T83" s="60">
        <f t="shared" si="11"/>
        <v>0.49933422103861519</v>
      </c>
      <c r="U83" s="62">
        <v>45</v>
      </c>
      <c r="V83" s="62">
        <v>0</v>
      </c>
      <c r="W83" s="61">
        <v>1</v>
      </c>
      <c r="X83" s="62">
        <v>2</v>
      </c>
      <c r="Y83" s="63">
        <v>0</v>
      </c>
    </row>
    <row r="84" spans="1:25" x14ac:dyDescent="0.2">
      <c r="A84" s="7" t="s">
        <v>163</v>
      </c>
      <c r="B84" s="7" t="s">
        <v>64</v>
      </c>
      <c r="C84" s="16" t="s">
        <v>101</v>
      </c>
      <c r="D84" s="58">
        <v>8087</v>
      </c>
      <c r="E84" s="58">
        <v>6538</v>
      </c>
      <c r="F84" s="59">
        <v>11</v>
      </c>
      <c r="G84" s="59">
        <v>55</v>
      </c>
      <c r="H84" s="59">
        <v>178</v>
      </c>
      <c r="I84" s="59">
        <v>6</v>
      </c>
      <c r="J84" s="59">
        <v>21</v>
      </c>
      <c r="K84" s="59">
        <f t="shared" si="6"/>
        <v>250</v>
      </c>
      <c r="L84" s="59">
        <f t="shared" si="7"/>
        <v>271</v>
      </c>
      <c r="M84" s="60">
        <f t="shared" si="8"/>
        <v>3.2119914346895073</v>
      </c>
      <c r="N84" s="60">
        <f t="shared" si="9"/>
        <v>30.913812291331766</v>
      </c>
      <c r="O84" s="61">
        <v>4</v>
      </c>
      <c r="P84" s="62">
        <v>12</v>
      </c>
      <c r="Q84" s="62">
        <v>14</v>
      </c>
      <c r="R84" s="60">
        <f t="shared" si="10"/>
        <v>1.7311734883145791</v>
      </c>
      <c r="S84" s="62">
        <v>1</v>
      </c>
      <c r="T84" s="60">
        <f t="shared" si="11"/>
        <v>0.15295197308045275</v>
      </c>
      <c r="U84" s="62">
        <v>169</v>
      </c>
      <c r="V84" s="62">
        <v>0</v>
      </c>
      <c r="W84" s="61">
        <v>4</v>
      </c>
      <c r="X84" s="62">
        <v>3</v>
      </c>
      <c r="Y84" s="63">
        <v>0</v>
      </c>
    </row>
    <row r="85" spans="1:25" x14ac:dyDescent="0.2">
      <c r="A85" s="7" t="s">
        <v>164</v>
      </c>
      <c r="B85" s="7" t="s">
        <v>50</v>
      </c>
      <c r="C85" s="16" t="s">
        <v>125</v>
      </c>
      <c r="D85" s="58">
        <v>4369</v>
      </c>
      <c r="E85" s="58">
        <v>3555</v>
      </c>
      <c r="F85" s="59">
        <v>9</v>
      </c>
      <c r="G85" s="59">
        <v>38</v>
      </c>
      <c r="H85" s="59">
        <v>124</v>
      </c>
      <c r="I85" s="59">
        <v>0</v>
      </c>
      <c r="J85" s="59">
        <v>2</v>
      </c>
      <c r="K85" s="59">
        <f t="shared" si="6"/>
        <v>171</v>
      </c>
      <c r="L85" s="59">
        <f t="shared" si="7"/>
        <v>173</v>
      </c>
      <c r="M85" s="60">
        <f t="shared" si="8"/>
        <v>0.56258790436005623</v>
      </c>
      <c r="N85" s="60">
        <f t="shared" si="9"/>
        <v>39.139391165026325</v>
      </c>
      <c r="O85" s="61">
        <v>3</v>
      </c>
      <c r="P85" s="62">
        <v>15</v>
      </c>
      <c r="Q85" s="62">
        <v>20</v>
      </c>
      <c r="R85" s="60">
        <f t="shared" si="10"/>
        <v>4.5777065690089271</v>
      </c>
      <c r="S85" s="62">
        <v>1</v>
      </c>
      <c r="T85" s="60">
        <f>(S85/E85)*1000</f>
        <v>0.28129395218002812</v>
      </c>
      <c r="U85" s="62">
        <v>87</v>
      </c>
      <c r="V85" s="62">
        <v>0</v>
      </c>
      <c r="W85" s="61">
        <v>0</v>
      </c>
      <c r="X85" s="62">
        <v>4</v>
      </c>
      <c r="Y85" s="63">
        <v>0</v>
      </c>
    </row>
    <row r="86" spans="1:25" x14ac:dyDescent="0.2">
      <c r="A86" s="7" t="s">
        <v>165</v>
      </c>
      <c r="B86" s="7" t="s">
        <v>53</v>
      </c>
      <c r="C86" s="16" t="s">
        <v>59</v>
      </c>
      <c r="D86" s="58">
        <v>7345</v>
      </c>
      <c r="E86" s="58">
        <v>5932</v>
      </c>
      <c r="F86" s="59">
        <v>5</v>
      </c>
      <c r="G86" s="59">
        <v>42</v>
      </c>
      <c r="H86" s="59">
        <v>79</v>
      </c>
      <c r="I86" s="59">
        <v>0</v>
      </c>
      <c r="J86" s="59">
        <v>2</v>
      </c>
      <c r="K86" s="59">
        <f t="shared" si="6"/>
        <v>126</v>
      </c>
      <c r="L86" s="59">
        <f t="shared" si="7"/>
        <v>128</v>
      </c>
      <c r="M86" s="60">
        <f t="shared" si="8"/>
        <v>0.33715441672285906</v>
      </c>
      <c r="N86" s="60">
        <f t="shared" si="9"/>
        <v>17.154526889040163</v>
      </c>
      <c r="O86" s="61">
        <v>1</v>
      </c>
      <c r="P86" s="62">
        <v>6</v>
      </c>
      <c r="Q86" s="62">
        <v>6</v>
      </c>
      <c r="R86" s="60">
        <f t="shared" si="10"/>
        <v>0.81688223281143635</v>
      </c>
      <c r="S86" s="62">
        <v>0</v>
      </c>
      <c r="T86" s="60">
        <f t="shared" si="11"/>
        <v>0</v>
      </c>
      <c r="U86" s="62">
        <v>195</v>
      </c>
      <c r="V86" s="62">
        <v>0</v>
      </c>
      <c r="W86" s="61">
        <v>0</v>
      </c>
      <c r="X86" s="62">
        <v>0</v>
      </c>
      <c r="Y86" s="63">
        <v>0</v>
      </c>
    </row>
    <row r="87" spans="1:25" x14ac:dyDescent="0.2">
      <c r="A87" s="7" t="s">
        <v>166</v>
      </c>
      <c r="B87" s="7" t="s">
        <v>53</v>
      </c>
      <c r="C87" s="16" t="s">
        <v>160</v>
      </c>
      <c r="D87" s="58">
        <v>4578</v>
      </c>
      <c r="E87" s="58">
        <v>3735</v>
      </c>
      <c r="F87" s="59">
        <v>2</v>
      </c>
      <c r="G87" s="59">
        <v>38</v>
      </c>
      <c r="H87" s="59">
        <v>71</v>
      </c>
      <c r="I87" s="59">
        <v>0</v>
      </c>
      <c r="J87" s="59">
        <v>16</v>
      </c>
      <c r="K87" s="59">
        <f t="shared" si="6"/>
        <v>111</v>
      </c>
      <c r="L87" s="59">
        <f t="shared" si="7"/>
        <v>127</v>
      </c>
      <c r="M87" s="60">
        <f t="shared" si="8"/>
        <v>4.2838018741633199</v>
      </c>
      <c r="N87" s="60">
        <f t="shared" si="9"/>
        <v>24.246395806028833</v>
      </c>
      <c r="O87" s="61">
        <v>1</v>
      </c>
      <c r="P87" s="62">
        <v>5</v>
      </c>
      <c r="Q87" s="62">
        <v>6</v>
      </c>
      <c r="R87" s="60">
        <f t="shared" si="10"/>
        <v>1.3106159895150722</v>
      </c>
      <c r="S87" s="62">
        <v>1</v>
      </c>
      <c r="T87" s="60">
        <f t="shared" si="11"/>
        <v>0.2677376171352075</v>
      </c>
      <c r="U87" s="62">
        <v>194</v>
      </c>
      <c r="V87" s="62">
        <v>2</v>
      </c>
      <c r="W87" s="61">
        <v>4</v>
      </c>
      <c r="X87" s="62">
        <v>5</v>
      </c>
      <c r="Y87" s="63">
        <v>0</v>
      </c>
    </row>
    <row r="88" spans="1:25" x14ac:dyDescent="0.2">
      <c r="A88" s="7" t="s">
        <v>167</v>
      </c>
      <c r="B88" s="7" t="s">
        <v>53</v>
      </c>
      <c r="C88" s="16" t="s">
        <v>160</v>
      </c>
      <c r="D88" s="58">
        <v>8515</v>
      </c>
      <c r="E88" s="58">
        <v>7036</v>
      </c>
      <c r="F88" s="59">
        <v>6</v>
      </c>
      <c r="G88" s="59">
        <v>23</v>
      </c>
      <c r="H88" s="59">
        <v>115</v>
      </c>
      <c r="I88" s="59">
        <v>0</v>
      </c>
      <c r="J88" s="59">
        <v>17</v>
      </c>
      <c r="K88" s="59">
        <f t="shared" si="6"/>
        <v>144</v>
      </c>
      <c r="L88" s="59">
        <f t="shared" si="7"/>
        <v>161</v>
      </c>
      <c r="M88" s="60">
        <f t="shared" si="8"/>
        <v>2.4161455372370666</v>
      </c>
      <c r="N88" s="60">
        <f t="shared" si="9"/>
        <v>16.911332941867293</v>
      </c>
      <c r="O88" s="61">
        <v>1</v>
      </c>
      <c r="P88" s="62">
        <v>11</v>
      </c>
      <c r="Q88" s="62">
        <v>11</v>
      </c>
      <c r="R88" s="60">
        <f t="shared" si="10"/>
        <v>1.2918379330593071</v>
      </c>
      <c r="S88" s="62">
        <v>4</v>
      </c>
      <c r="T88" s="60">
        <f t="shared" si="11"/>
        <v>0.5685048322910744</v>
      </c>
      <c r="U88" s="62">
        <v>307</v>
      </c>
      <c r="V88" s="62">
        <v>8</v>
      </c>
      <c r="W88" s="61">
        <v>7</v>
      </c>
      <c r="X88" s="62">
        <v>20</v>
      </c>
      <c r="Y88" s="63">
        <v>1</v>
      </c>
    </row>
    <row r="89" spans="1:25" x14ac:dyDescent="0.2">
      <c r="A89" s="7" t="s">
        <v>168</v>
      </c>
      <c r="B89" s="7" t="s">
        <v>56</v>
      </c>
      <c r="C89" s="16" t="s">
        <v>87</v>
      </c>
      <c r="D89" s="58">
        <v>1898</v>
      </c>
      <c r="E89" s="58">
        <v>1487</v>
      </c>
      <c r="F89" s="59">
        <v>0</v>
      </c>
      <c r="G89" s="59">
        <v>14</v>
      </c>
      <c r="H89" s="59">
        <v>21</v>
      </c>
      <c r="I89" s="59">
        <v>0</v>
      </c>
      <c r="J89" s="59">
        <v>16</v>
      </c>
      <c r="K89" s="59">
        <f t="shared" si="6"/>
        <v>35</v>
      </c>
      <c r="L89" s="59">
        <f t="shared" si="7"/>
        <v>51</v>
      </c>
      <c r="M89" s="60">
        <f t="shared" si="8"/>
        <v>10.759919300605246</v>
      </c>
      <c r="N89" s="60">
        <f t="shared" si="9"/>
        <v>18.440463645943098</v>
      </c>
      <c r="O89" s="61">
        <v>0</v>
      </c>
      <c r="P89" s="62">
        <v>2</v>
      </c>
      <c r="Q89" s="62">
        <v>2</v>
      </c>
      <c r="R89" s="60">
        <f t="shared" si="10"/>
        <v>1.053740779768177</v>
      </c>
      <c r="S89" s="62">
        <v>0</v>
      </c>
      <c r="T89" s="60">
        <f t="shared" si="11"/>
        <v>0</v>
      </c>
      <c r="U89" s="62">
        <v>37</v>
      </c>
      <c r="V89" s="62">
        <v>0</v>
      </c>
      <c r="W89" s="61">
        <v>3</v>
      </c>
      <c r="X89" s="62">
        <v>3</v>
      </c>
      <c r="Y89" s="63">
        <v>0</v>
      </c>
    </row>
    <row r="90" spans="1:25" x14ac:dyDescent="0.2">
      <c r="A90" s="7" t="s">
        <v>169</v>
      </c>
      <c r="B90" s="7" t="s">
        <v>56</v>
      </c>
      <c r="C90" s="16" t="s">
        <v>122</v>
      </c>
      <c r="D90" s="58">
        <v>3067</v>
      </c>
      <c r="E90" s="58">
        <v>2495</v>
      </c>
      <c r="F90" s="59">
        <v>0</v>
      </c>
      <c r="G90" s="59">
        <v>81</v>
      </c>
      <c r="H90" s="59">
        <v>145</v>
      </c>
      <c r="I90" s="59">
        <v>0</v>
      </c>
      <c r="J90" s="59">
        <v>32</v>
      </c>
      <c r="K90" s="59">
        <f t="shared" si="6"/>
        <v>226</v>
      </c>
      <c r="L90" s="59">
        <f t="shared" si="7"/>
        <v>258</v>
      </c>
      <c r="M90" s="60">
        <f t="shared" si="8"/>
        <v>12.825651302605211</v>
      </c>
      <c r="N90" s="60">
        <f t="shared" si="9"/>
        <v>73.687642647538311</v>
      </c>
      <c r="O90" s="61">
        <v>0</v>
      </c>
      <c r="P90" s="62">
        <v>7</v>
      </c>
      <c r="Q90" s="62">
        <v>8</v>
      </c>
      <c r="R90" s="60">
        <f t="shared" si="10"/>
        <v>2.6084121291164002</v>
      </c>
      <c r="S90" s="62">
        <v>0</v>
      </c>
      <c r="T90" s="60">
        <f t="shared" si="11"/>
        <v>0</v>
      </c>
      <c r="U90" s="62">
        <v>41</v>
      </c>
      <c r="V90" s="62">
        <v>0</v>
      </c>
      <c r="W90" s="61">
        <v>0</v>
      </c>
      <c r="X90" s="62">
        <v>1</v>
      </c>
      <c r="Y90" s="63">
        <v>1</v>
      </c>
    </row>
    <row r="91" spans="1:25" x14ac:dyDescent="0.2">
      <c r="A91" s="7" t="s">
        <v>170</v>
      </c>
      <c r="B91" s="7" t="s">
        <v>64</v>
      </c>
      <c r="C91" s="16" t="s">
        <v>65</v>
      </c>
      <c r="D91" s="58">
        <v>347</v>
      </c>
      <c r="E91" s="58">
        <v>272</v>
      </c>
      <c r="F91" s="59">
        <v>0</v>
      </c>
      <c r="G91" s="59">
        <v>8</v>
      </c>
      <c r="H91" s="59">
        <v>40</v>
      </c>
      <c r="I91" s="59">
        <v>0</v>
      </c>
      <c r="J91" s="59">
        <v>0</v>
      </c>
      <c r="K91" s="59">
        <f t="shared" si="6"/>
        <v>48</v>
      </c>
      <c r="L91" s="59">
        <f t="shared" si="7"/>
        <v>48</v>
      </c>
      <c r="M91" s="60">
        <f t="shared" si="8"/>
        <v>0</v>
      </c>
      <c r="N91" s="60">
        <f t="shared" si="9"/>
        <v>138.328530259366</v>
      </c>
      <c r="O91" s="61">
        <v>0</v>
      </c>
      <c r="P91" s="62">
        <v>0</v>
      </c>
      <c r="Q91" s="62">
        <v>0</v>
      </c>
      <c r="R91" s="60">
        <f t="shared" si="10"/>
        <v>0</v>
      </c>
      <c r="S91" s="62">
        <v>0</v>
      </c>
      <c r="T91" s="60">
        <f t="shared" si="11"/>
        <v>0</v>
      </c>
      <c r="U91" s="62">
        <v>86</v>
      </c>
      <c r="V91" s="62">
        <v>0</v>
      </c>
      <c r="W91" s="61">
        <v>0</v>
      </c>
      <c r="X91" s="62">
        <v>0</v>
      </c>
      <c r="Y91" s="63">
        <v>0</v>
      </c>
    </row>
    <row r="92" spans="1:25" x14ac:dyDescent="0.2">
      <c r="A92" s="7" t="s">
        <v>171</v>
      </c>
      <c r="B92" s="7" t="s">
        <v>53</v>
      </c>
      <c r="C92" s="16" t="s">
        <v>59</v>
      </c>
      <c r="D92" s="58">
        <v>33542</v>
      </c>
      <c r="E92" s="58">
        <v>27959</v>
      </c>
      <c r="F92" s="59">
        <v>28</v>
      </c>
      <c r="G92" s="59">
        <v>191</v>
      </c>
      <c r="H92" s="59">
        <v>534</v>
      </c>
      <c r="I92" s="59">
        <v>7</v>
      </c>
      <c r="J92" s="59">
        <v>4</v>
      </c>
      <c r="K92" s="59">
        <f t="shared" si="6"/>
        <v>760</v>
      </c>
      <c r="L92" s="59">
        <f t="shared" si="7"/>
        <v>764</v>
      </c>
      <c r="M92" s="60">
        <f t="shared" si="8"/>
        <v>0.14306663328445224</v>
      </c>
      <c r="N92" s="60">
        <f t="shared" si="9"/>
        <v>22.658159918907639</v>
      </c>
      <c r="O92" s="61">
        <v>8</v>
      </c>
      <c r="P92" s="62">
        <v>33</v>
      </c>
      <c r="Q92" s="62">
        <v>42</v>
      </c>
      <c r="R92" s="60">
        <f t="shared" si="10"/>
        <v>1.2521614692027905</v>
      </c>
      <c r="S92" s="62">
        <v>0</v>
      </c>
      <c r="T92" s="60">
        <f t="shared" si="11"/>
        <v>0</v>
      </c>
      <c r="U92" s="62">
        <v>362</v>
      </c>
      <c r="V92" s="62">
        <v>1</v>
      </c>
      <c r="W92" s="61">
        <v>3</v>
      </c>
      <c r="X92" s="62">
        <v>12</v>
      </c>
      <c r="Y92" s="63">
        <v>0</v>
      </c>
    </row>
    <row r="93" spans="1:25" x14ac:dyDescent="0.2">
      <c r="A93" s="7" t="s">
        <v>172</v>
      </c>
      <c r="B93" s="7" t="s">
        <v>50</v>
      </c>
      <c r="C93" s="16" t="s">
        <v>83</v>
      </c>
      <c r="D93" s="58">
        <v>5231</v>
      </c>
      <c r="E93" s="58">
        <v>4217</v>
      </c>
      <c r="F93" s="59">
        <v>14</v>
      </c>
      <c r="G93" s="59">
        <v>47</v>
      </c>
      <c r="H93" s="59">
        <v>52</v>
      </c>
      <c r="I93" s="59">
        <v>0</v>
      </c>
      <c r="J93" s="59">
        <v>16</v>
      </c>
      <c r="K93" s="59">
        <f t="shared" si="6"/>
        <v>113</v>
      </c>
      <c r="L93" s="59">
        <f t="shared" si="7"/>
        <v>129</v>
      </c>
      <c r="M93" s="60">
        <f t="shared" si="8"/>
        <v>3.7941664690538297</v>
      </c>
      <c r="N93" s="60">
        <f t="shared" si="9"/>
        <v>21.601988147581725</v>
      </c>
      <c r="O93" s="61">
        <v>1</v>
      </c>
      <c r="P93" s="62">
        <v>15</v>
      </c>
      <c r="Q93" s="62">
        <v>16</v>
      </c>
      <c r="R93" s="60">
        <f t="shared" si="10"/>
        <v>3.0586885872682088</v>
      </c>
      <c r="S93" s="62">
        <v>8</v>
      </c>
      <c r="T93" s="60">
        <f t="shared" si="11"/>
        <v>1.8970832345269149</v>
      </c>
      <c r="U93" s="62">
        <v>150</v>
      </c>
      <c r="V93" s="62">
        <v>7</v>
      </c>
      <c r="W93" s="61">
        <v>1</v>
      </c>
      <c r="X93" s="62">
        <v>5</v>
      </c>
      <c r="Y93" s="63">
        <v>0</v>
      </c>
    </row>
    <row r="94" spans="1:25" x14ac:dyDescent="0.2">
      <c r="A94" s="7" t="s">
        <v>173</v>
      </c>
      <c r="B94" s="7" t="s">
        <v>50</v>
      </c>
      <c r="C94" s="16" t="s">
        <v>174</v>
      </c>
      <c r="D94" s="58">
        <v>145811</v>
      </c>
      <c r="E94" s="58">
        <v>119075</v>
      </c>
      <c r="F94" s="59">
        <v>262</v>
      </c>
      <c r="G94" s="59">
        <v>1874</v>
      </c>
      <c r="H94" s="59">
        <v>1344</v>
      </c>
      <c r="I94" s="59">
        <v>1</v>
      </c>
      <c r="J94" s="59">
        <v>128</v>
      </c>
      <c r="K94" s="59">
        <f t="shared" si="6"/>
        <v>3481</v>
      </c>
      <c r="L94" s="59">
        <f t="shared" si="7"/>
        <v>3609</v>
      </c>
      <c r="M94" s="60">
        <f t="shared" si="8"/>
        <v>1.0749527608650011</v>
      </c>
      <c r="N94" s="60">
        <f t="shared" si="9"/>
        <v>23.873370321855003</v>
      </c>
      <c r="O94" s="61">
        <v>12</v>
      </c>
      <c r="P94" s="62">
        <v>133</v>
      </c>
      <c r="Q94" s="62">
        <v>174</v>
      </c>
      <c r="R94" s="60">
        <f t="shared" si="10"/>
        <v>1.1933256064357285</v>
      </c>
      <c r="S94" s="62">
        <v>4</v>
      </c>
      <c r="T94" s="60">
        <f t="shared" si="11"/>
        <v>3.3592273777031285E-2</v>
      </c>
      <c r="U94" s="62">
        <v>1087</v>
      </c>
      <c r="V94" s="62">
        <v>27</v>
      </c>
      <c r="W94" s="61">
        <v>20</v>
      </c>
      <c r="X94" s="62">
        <v>32</v>
      </c>
      <c r="Y94" s="63">
        <v>0</v>
      </c>
    </row>
    <row r="95" spans="1:25" x14ac:dyDescent="0.2">
      <c r="A95" s="7" t="s">
        <v>175</v>
      </c>
      <c r="B95" s="7" t="s">
        <v>50</v>
      </c>
      <c r="C95" s="16" t="s">
        <v>83</v>
      </c>
      <c r="D95" s="58">
        <v>1967</v>
      </c>
      <c r="E95" s="58">
        <v>1611</v>
      </c>
      <c r="F95" s="59">
        <v>1</v>
      </c>
      <c r="G95" s="59">
        <v>14</v>
      </c>
      <c r="H95" s="59">
        <v>26</v>
      </c>
      <c r="I95" s="59">
        <v>4</v>
      </c>
      <c r="J95" s="59">
        <v>0</v>
      </c>
      <c r="K95" s="59">
        <f t="shared" si="6"/>
        <v>45</v>
      </c>
      <c r="L95" s="59">
        <f t="shared" si="7"/>
        <v>45</v>
      </c>
      <c r="M95" s="60">
        <f t="shared" si="8"/>
        <v>0</v>
      </c>
      <c r="N95" s="60">
        <f t="shared" si="9"/>
        <v>22.877478393492627</v>
      </c>
      <c r="O95" s="61">
        <v>1</v>
      </c>
      <c r="P95" s="62">
        <v>1</v>
      </c>
      <c r="Q95" s="62">
        <v>2</v>
      </c>
      <c r="R95" s="60">
        <f t="shared" si="10"/>
        <v>1.0167768174885612</v>
      </c>
      <c r="S95" s="62">
        <v>0</v>
      </c>
      <c r="T95" s="60">
        <f t="shared" si="11"/>
        <v>0</v>
      </c>
      <c r="U95" s="62">
        <v>49</v>
      </c>
      <c r="V95" s="62">
        <v>0</v>
      </c>
      <c r="W95" s="61">
        <v>0</v>
      </c>
      <c r="X95" s="62">
        <v>0</v>
      </c>
      <c r="Y95" s="63">
        <v>0</v>
      </c>
    </row>
    <row r="96" spans="1:25" x14ac:dyDescent="0.2">
      <c r="A96" s="7" t="s">
        <v>176</v>
      </c>
      <c r="B96" s="7" t="s">
        <v>64</v>
      </c>
      <c r="C96" s="16" t="s">
        <v>65</v>
      </c>
      <c r="D96" s="58">
        <v>1287</v>
      </c>
      <c r="E96" s="58">
        <v>1061</v>
      </c>
      <c r="F96" s="59">
        <v>0</v>
      </c>
      <c r="G96" s="59">
        <v>4</v>
      </c>
      <c r="H96" s="59">
        <v>40</v>
      </c>
      <c r="I96" s="59">
        <v>0</v>
      </c>
      <c r="J96" s="59">
        <v>3</v>
      </c>
      <c r="K96" s="59">
        <f t="shared" si="6"/>
        <v>44</v>
      </c>
      <c r="L96" s="59">
        <f t="shared" si="7"/>
        <v>47</v>
      </c>
      <c r="M96" s="60">
        <f t="shared" si="8"/>
        <v>2.827521206409048</v>
      </c>
      <c r="N96" s="60">
        <f t="shared" si="9"/>
        <v>34.188034188034194</v>
      </c>
      <c r="O96" s="61">
        <v>0</v>
      </c>
      <c r="P96" s="62">
        <v>2</v>
      </c>
      <c r="Q96" s="62">
        <v>2</v>
      </c>
      <c r="R96" s="60">
        <f t="shared" si="10"/>
        <v>1.5540015540015539</v>
      </c>
      <c r="S96" s="62">
        <v>1</v>
      </c>
      <c r="T96" s="60">
        <f t="shared" si="11"/>
        <v>0.94250706880301605</v>
      </c>
      <c r="U96" s="62">
        <v>47</v>
      </c>
      <c r="V96" s="62">
        <v>0</v>
      </c>
      <c r="W96" s="61">
        <v>3</v>
      </c>
      <c r="X96" s="62">
        <v>5</v>
      </c>
      <c r="Y96" s="63">
        <v>0</v>
      </c>
    </row>
    <row r="97" spans="1:25" x14ac:dyDescent="0.2">
      <c r="A97" s="7" t="s">
        <v>177</v>
      </c>
      <c r="B97" s="7" t="s">
        <v>56</v>
      </c>
      <c r="C97" s="16" t="s">
        <v>62</v>
      </c>
      <c r="D97" s="58">
        <v>3906</v>
      </c>
      <c r="E97" s="58">
        <v>3171</v>
      </c>
      <c r="F97" s="59">
        <v>4</v>
      </c>
      <c r="G97" s="59">
        <v>22</v>
      </c>
      <c r="H97" s="59">
        <v>44</v>
      </c>
      <c r="I97" s="59">
        <v>0</v>
      </c>
      <c r="J97" s="59">
        <v>14</v>
      </c>
      <c r="K97" s="59">
        <f t="shared" si="6"/>
        <v>70</v>
      </c>
      <c r="L97" s="59">
        <f t="shared" si="7"/>
        <v>84</v>
      </c>
      <c r="M97" s="60">
        <f t="shared" si="8"/>
        <v>4.4150110375275942</v>
      </c>
      <c r="N97" s="60">
        <f t="shared" si="9"/>
        <v>17.921146953405017</v>
      </c>
      <c r="O97" s="61">
        <v>1</v>
      </c>
      <c r="P97" s="62">
        <v>2</v>
      </c>
      <c r="Q97" s="62">
        <v>2</v>
      </c>
      <c r="R97" s="60">
        <f t="shared" si="10"/>
        <v>0.51203277009728621</v>
      </c>
      <c r="S97" s="62">
        <v>0</v>
      </c>
      <c r="T97" s="60">
        <f t="shared" si="11"/>
        <v>0</v>
      </c>
      <c r="U97" s="62">
        <v>113</v>
      </c>
      <c r="V97" s="62">
        <v>0</v>
      </c>
      <c r="W97" s="61">
        <v>5</v>
      </c>
      <c r="X97" s="62">
        <v>3</v>
      </c>
      <c r="Y97" s="63">
        <v>0</v>
      </c>
    </row>
    <row r="98" spans="1:25" x14ac:dyDescent="0.2">
      <c r="A98" s="7" t="s">
        <v>178</v>
      </c>
      <c r="B98" s="7" t="s">
        <v>64</v>
      </c>
      <c r="C98" s="16" t="s">
        <v>114</v>
      </c>
      <c r="D98" s="58">
        <v>16239</v>
      </c>
      <c r="E98" s="58">
        <v>13037</v>
      </c>
      <c r="F98" s="59">
        <v>14</v>
      </c>
      <c r="G98" s="59">
        <v>218</v>
      </c>
      <c r="H98" s="59">
        <v>176</v>
      </c>
      <c r="I98" s="59">
        <v>0</v>
      </c>
      <c r="J98" s="59">
        <v>0</v>
      </c>
      <c r="K98" s="59">
        <f t="shared" si="6"/>
        <v>408</v>
      </c>
      <c r="L98" s="59">
        <f t="shared" si="7"/>
        <v>408</v>
      </c>
      <c r="M98" s="60">
        <f t="shared" si="8"/>
        <v>0</v>
      </c>
      <c r="N98" s="60">
        <f t="shared" si="9"/>
        <v>25.124699796785517</v>
      </c>
      <c r="O98" s="61">
        <v>4</v>
      </c>
      <c r="P98" s="62">
        <v>20</v>
      </c>
      <c r="Q98" s="62">
        <v>24</v>
      </c>
      <c r="R98" s="60">
        <f t="shared" si="10"/>
        <v>1.4779235174579715</v>
      </c>
      <c r="S98" s="62">
        <v>6</v>
      </c>
      <c r="T98" s="60">
        <f t="shared" si="11"/>
        <v>0.46022858019483009</v>
      </c>
      <c r="U98" s="62">
        <v>225</v>
      </c>
      <c r="V98" s="62">
        <v>17</v>
      </c>
      <c r="W98" s="61">
        <v>1</v>
      </c>
      <c r="X98" s="62">
        <v>15</v>
      </c>
      <c r="Y98" s="63">
        <v>0</v>
      </c>
    </row>
    <row r="99" spans="1:25" x14ac:dyDescent="0.2">
      <c r="A99" s="7" t="s">
        <v>179</v>
      </c>
      <c r="B99" s="7" t="s">
        <v>56</v>
      </c>
      <c r="C99" s="16" t="s">
        <v>57</v>
      </c>
      <c r="D99" s="58">
        <v>7384</v>
      </c>
      <c r="E99" s="58">
        <v>6030</v>
      </c>
      <c r="F99" s="59">
        <v>12</v>
      </c>
      <c r="G99" s="59">
        <v>66</v>
      </c>
      <c r="H99" s="59">
        <v>170</v>
      </c>
      <c r="I99" s="59">
        <v>1</v>
      </c>
      <c r="J99" s="59">
        <v>9</v>
      </c>
      <c r="K99" s="59">
        <f t="shared" si="6"/>
        <v>249</v>
      </c>
      <c r="L99" s="59">
        <f t="shared" si="7"/>
        <v>258</v>
      </c>
      <c r="M99" s="60">
        <f t="shared" si="8"/>
        <v>1.4925373134328359</v>
      </c>
      <c r="N99" s="60">
        <f t="shared" si="9"/>
        <v>33.721560130010836</v>
      </c>
      <c r="O99" s="61">
        <v>2</v>
      </c>
      <c r="P99" s="62">
        <v>13</v>
      </c>
      <c r="Q99" s="62">
        <v>16</v>
      </c>
      <c r="R99" s="60">
        <f>(Q99/D99)*1000</f>
        <v>2.1668472372697725</v>
      </c>
      <c r="S99" s="62">
        <v>2</v>
      </c>
      <c r="T99" s="60">
        <f t="shared" si="11"/>
        <v>0.33167495854063017</v>
      </c>
      <c r="U99" s="62">
        <v>263</v>
      </c>
      <c r="V99" s="62">
        <v>10</v>
      </c>
      <c r="W99" s="61">
        <v>5</v>
      </c>
      <c r="X99" s="62">
        <v>18</v>
      </c>
      <c r="Y99" s="63">
        <v>6</v>
      </c>
    </row>
    <row r="100" spans="1:25" x14ac:dyDescent="0.2">
      <c r="A100" s="7" t="s">
        <v>180</v>
      </c>
      <c r="B100" s="7" t="s">
        <v>64</v>
      </c>
      <c r="C100" s="16" t="s">
        <v>105</v>
      </c>
      <c r="D100" s="58">
        <v>10069</v>
      </c>
      <c r="E100" s="58">
        <v>8206</v>
      </c>
      <c r="F100" s="59">
        <v>112</v>
      </c>
      <c r="G100" s="59">
        <v>212</v>
      </c>
      <c r="H100" s="59">
        <v>278</v>
      </c>
      <c r="I100" s="59">
        <v>2</v>
      </c>
      <c r="J100" s="59">
        <v>6</v>
      </c>
      <c r="K100" s="59">
        <f t="shared" si="6"/>
        <v>604</v>
      </c>
      <c r="L100" s="59">
        <f t="shared" si="7"/>
        <v>610</v>
      </c>
      <c r="M100" s="60">
        <f t="shared" si="8"/>
        <v>0.73117231294175</v>
      </c>
      <c r="N100" s="60">
        <f t="shared" si="9"/>
        <v>59.98609593802761</v>
      </c>
      <c r="O100" s="61">
        <v>9</v>
      </c>
      <c r="P100" s="62">
        <v>52</v>
      </c>
      <c r="Q100" s="62">
        <v>60</v>
      </c>
      <c r="R100" s="60">
        <f t="shared" si="10"/>
        <v>5.9588837024530736</v>
      </c>
      <c r="S100" s="62">
        <v>9</v>
      </c>
      <c r="T100" s="60">
        <f t="shared" si="11"/>
        <v>1.0967584694126249</v>
      </c>
      <c r="U100" s="62">
        <v>133</v>
      </c>
      <c r="V100" s="62">
        <v>1</v>
      </c>
      <c r="W100" s="61">
        <v>0</v>
      </c>
      <c r="X100" s="62">
        <v>10</v>
      </c>
      <c r="Y100" s="63">
        <v>0</v>
      </c>
    </row>
    <row r="101" spans="1:25" x14ac:dyDescent="0.2">
      <c r="A101" s="7" t="s">
        <v>181</v>
      </c>
      <c r="B101" s="7" t="s">
        <v>56</v>
      </c>
      <c r="C101" s="16" t="s">
        <v>57</v>
      </c>
      <c r="D101" s="58">
        <v>4300</v>
      </c>
      <c r="E101" s="58">
        <v>3562</v>
      </c>
      <c r="F101" s="59">
        <v>3</v>
      </c>
      <c r="G101" s="59">
        <v>30</v>
      </c>
      <c r="H101" s="59">
        <v>122</v>
      </c>
      <c r="I101" s="59">
        <v>1</v>
      </c>
      <c r="J101" s="59">
        <v>17</v>
      </c>
      <c r="K101" s="59">
        <f t="shared" si="6"/>
        <v>156</v>
      </c>
      <c r="L101" s="59">
        <f t="shared" si="7"/>
        <v>173</v>
      </c>
      <c r="M101" s="60">
        <f t="shared" si="8"/>
        <v>4.7725996631106122</v>
      </c>
      <c r="N101" s="60">
        <f t="shared" si="9"/>
        <v>36.279069767441854</v>
      </c>
      <c r="O101" s="61">
        <v>3</v>
      </c>
      <c r="P101" s="62">
        <v>15</v>
      </c>
      <c r="Q101" s="62">
        <v>18</v>
      </c>
      <c r="R101" s="60">
        <f t="shared" si="10"/>
        <v>4.1860465116279073</v>
      </c>
      <c r="S101" s="62">
        <v>1</v>
      </c>
      <c r="T101" s="60">
        <f t="shared" si="11"/>
        <v>0.28074115665356542</v>
      </c>
      <c r="U101" s="62">
        <v>186</v>
      </c>
      <c r="V101" s="62">
        <v>4</v>
      </c>
      <c r="W101" s="61">
        <v>5</v>
      </c>
      <c r="X101" s="62">
        <v>6</v>
      </c>
      <c r="Y101" s="63">
        <v>1</v>
      </c>
    </row>
    <row r="102" spans="1:25" x14ac:dyDescent="0.2">
      <c r="A102" s="7" t="s">
        <v>182</v>
      </c>
      <c r="B102" s="7" t="s">
        <v>56</v>
      </c>
      <c r="C102" s="16" t="s">
        <v>62</v>
      </c>
      <c r="D102" s="58">
        <v>1867</v>
      </c>
      <c r="E102" s="58">
        <v>1512</v>
      </c>
      <c r="F102" s="59">
        <v>4</v>
      </c>
      <c r="G102" s="59">
        <v>7</v>
      </c>
      <c r="H102" s="59">
        <v>10</v>
      </c>
      <c r="I102" s="59">
        <v>0</v>
      </c>
      <c r="J102" s="59">
        <v>6</v>
      </c>
      <c r="K102" s="59">
        <f>SUM(F102:I102)</f>
        <v>21</v>
      </c>
      <c r="L102" s="59">
        <f t="shared" si="7"/>
        <v>27</v>
      </c>
      <c r="M102" s="60">
        <f t="shared" si="8"/>
        <v>3.9682539682539679</v>
      </c>
      <c r="N102" s="60">
        <f t="shared" si="9"/>
        <v>11.247991430101766</v>
      </c>
      <c r="O102" s="61">
        <v>0</v>
      </c>
      <c r="P102" s="62">
        <v>1</v>
      </c>
      <c r="Q102" s="62">
        <v>1</v>
      </c>
      <c r="R102" s="60">
        <f t="shared" si="10"/>
        <v>0.53561863952865563</v>
      </c>
      <c r="S102" s="62">
        <v>0</v>
      </c>
      <c r="T102" s="60">
        <f t="shared" si="11"/>
        <v>0</v>
      </c>
      <c r="U102" s="62">
        <v>44</v>
      </c>
      <c r="V102" s="62">
        <v>0</v>
      </c>
      <c r="W102" s="61">
        <v>1</v>
      </c>
      <c r="X102" s="62">
        <v>1</v>
      </c>
      <c r="Y102" s="63">
        <v>1</v>
      </c>
    </row>
    <row r="103" spans="1:25" s="15" customFormat="1" x14ac:dyDescent="0.2">
      <c r="A103" s="8" t="s">
        <v>183</v>
      </c>
      <c r="B103" s="8"/>
      <c r="C103" s="17"/>
      <c r="D103" s="64">
        <v>1311000</v>
      </c>
      <c r="E103" s="64">
        <v>1064750</v>
      </c>
      <c r="F103" s="65">
        <f>SUM(F3:F102)</f>
        <v>2732</v>
      </c>
      <c r="G103" s="65">
        <f t="shared" ref="G103:L103" si="12">SUM(G3:G102)</f>
        <v>13498</v>
      </c>
      <c r="H103" s="65">
        <f t="shared" si="12"/>
        <v>21461</v>
      </c>
      <c r="I103" s="65">
        <f t="shared" si="12"/>
        <v>75</v>
      </c>
      <c r="J103" s="65">
        <f t="shared" si="12"/>
        <v>1568</v>
      </c>
      <c r="K103" s="65">
        <f>SUM(K3:K102)</f>
        <v>37766</v>
      </c>
      <c r="L103" s="65">
        <f t="shared" si="12"/>
        <v>39334</v>
      </c>
      <c r="M103" s="66">
        <f t="shared" si="8"/>
        <v>1.472646161070674</v>
      </c>
      <c r="N103" s="66">
        <f t="shared" ref="N103" si="13">(K103/D103)*1000</f>
        <v>28.807017543859651</v>
      </c>
      <c r="O103" s="67">
        <v>411</v>
      </c>
      <c r="P103" s="67">
        <v>2166</v>
      </c>
      <c r="Q103" s="67">
        <f>SUM(Q3:Q102)</f>
        <v>2923</v>
      </c>
      <c r="R103" s="66">
        <f t="shared" si="10"/>
        <v>2.2295957284515637</v>
      </c>
      <c r="S103" s="67">
        <f>SUM(S3:S102)</f>
        <v>177</v>
      </c>
      <c r="T103" s="66">
        <f>(S103/E103)*1000</f>
        <v>0.166236205682085</v>
      </c>
      <c r="U103" s="67">
        <f t="shared" ref="U103:W103" si="14">SUM(U3:U102)</f>
        <v>22939</v>
      </c>
      <c r="V103" s="67">
        <f t="shared" si="14"/>
        <v>354</v>
      </c>
      <c r="W103" s="67">
        <f t="shared" si="14"/>
        <v>358</v>
      </c>
      <c r="X103" s="67">
        <f>SUM(X3:X102)</f>
        <v>774</v>
      </c>
      <c r="Y103" s="68">
        <f>SUM(Y3:Y102)</f>
        <v>59</v>
      </c>
    </row>
    <row r="104" spans="1:25" x14ac:dyDescent="0.2">
      <c r="A104" s="9"/>
      <c r="B104" s="9"/>
      <c r="D104" s="37"/>
      <c r="E104" s="20"/>
      <c r="F104" s="20"/>
      <c r="G104" s="20"/>
      <c r="H104" s="20"/>
      <c r="I104" s="20"/>
      <c r="J104" s="20"/>
      <c r="K104" s="20"/>
      <c r="L104" s="20"/>
      <c r="M104" s="21"/>
      <c r="N104" s="28"/>
      <c r="O104" s="20"/>
      <c r="P104" s="9"/>
      <c r="Q104" s="9"/>
      <c r="R104" s="10"/>
      <c r="S104" s="9"/>
      <c r="T104" s="10"/>
      <c r="U104" s="9"/>
      <c r="V104" s="9"/>
      <c r="W104" s="9"/>
      <c r="X104" s="9"/>
    </row>
    <row r="105" spans="1:25" x14ac:dyDescent="0.2">
      <c r="J105" s="38"/>
    </row>
  </sheetData>
  <mergeCells count="9">
    <mergeCell ref="U1:Y1"/>
    <mergeCell ref="A1:A2"/>
    <mergeCell ref="F1:L1"/>
    <mergeCell ref="M1:N1"/>
    <mergeCell ref="P1:R1"/>
    <mergeCell ref="S1:T1"/>
    <mergeCell ref="C1:C2"/>
    <mergeCell ref="B1:B2"/>
    <mergeCell ref="D1:E1"/>
  </mergeCells>
  <pageMargins left="0.25" right="0.25" top="0.75" bottom="0.75" header="0.3" footer="0.3"/>
  <pageSetup scale="56" fitToHeight="0" orientation="landscape" r:id="rId1"/>
  <ignoredErrors>
    <ignoredError sqref="C3:C102" numberStoredAsText="1"/>
    <ignoredError sqref="K3:L3 L103 K14 K4:K13 K15:K101 L4:L102" formulaRange="1"/>
    <ignoredError sqref="R103 T10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
  <sheetViews>
    <sheetView showGridLines="0" tabSelected="1" workbookViewId="0">
      <selection activeCell="A27" sqref="A27"/>
    </sheetView>
  </sheetViews>
  <sheetFormatPr defaultColWidth="8.85546875" defaultRowHeight="15" x14ac:dyDescent="0.25"/>
  <cols>
    <col min="1" max="1" width="139.5703125" style="3" customWidth="1"/>
    <col min="2" max="16384" width="8.85546875" style="3"/>
  </cols>
  <sheetData>
    <row r="1" spans="1:14" x14ac:dyDescent="0.25">
      <c r="A1" s="31" t="s">
        <v>219</v>
      </c>
    </row>
    <row r="2" spans="1:14" ht="30" x14ac:dyDescent="0.25">
      <c r="A2" s="30" t="s">
        <v>222</v>
      </c>
    </row>
    <row r="3" spans="1:14" x14ac:dyDescent="0.25">
      <c r="A3" s="34" t="s">
        <v>3</v>
      </c>
    </row>
    <row r="4" spans="1:14" ht="30" x14ac:dyDescent="0.25">
      <c r="A4" s="4" t="s">
        <v>223</v>
      </c>
      <c r="B4" s="4"/>
      <c r="C4" s="4"/>
      <c r="D4" s="4"/>
      <c r="E4" s="4"/>
      <c r="F4" s="4"/>
      <c r="G4" s="4"/>
      <c r="H4" s="4"/>
      <c r="I4" s="4"/>
      <c r="J4" s="4"/>
      <c r="K4" s="4"/>
      <c r="L4" s="4"/>
      <c r="M4" s="4"/>
      <c r="N4" s="4"/>
    </row>
    <row r="5" spans="1:14" x14ac:dyDescent="0.25">
      <c r="A5" s="73" t="s">
        <v>224</v>
      </c>
      <c r="B5" s="5"/>
      <c r="C5" s="5"/>
      <c r="D5" s="5"/>
      <c r="E5" s="5"/>
      <c r="F5" s="5"/>
      <c r="G5" s="5"/>
      <c r="H5" s="5"/>
      <c r="I5" s="5"/>
      <c r="J5" s="5"/>
      <c r="K5" s="4"/>
      <c r="L5" s="4"/>
      <c r="M5" s="4"/>
      <c r="N5" s="4"/>
    </row>
    <row r="6" spans="1:14" ht="30" x14ac:dyDescent="0.25">
      <c r="A6" s="4" t="s">
        <v>225</v>
      </c>
      <c r="B6" s="4"/>
      <c r="C6" s="4"/>
      <c r="D6" s="4"/>
      <c r="E6" s="4"/>
      <c r="F6" s="4"/>
      <c r="G6" s="4"/>
      <c r="H6" s="4"/>
      <c r="I6" s="4"/>
      <c r="J6" s="4"/>
      <c r="K6" s="4"/>
      <c r="L6" s="4"/>
      <c r="M6" s="4"/>
      <c r="N6" s="4"/>
    </row>
    <row r="7" spans="1:14" x14ac:dyDescent="0.25">
      <c r="A7" s="35" t="s">
        <v>5</v>
      </c>
      <c r="B7" s="1"/>
      <c r="C7" s="1"/>
      <c r="D7" s="1"/>
      <c r="E7" s="1"/>
      <c r="F7" s="1"/>
      <c r="G7" s="1"/>
      <c r="H7" s="1"/>
      <c r="I7" s="1"/>
      <c r="J7" s="1"/>
      <c r="K7" s="1"/>
      <c r="L7" s="1"/>
      <c r="M7" s="1"/>
      <c r="N7" s="1"/>
    </row>
    <row r="8" spans="1:14" x14ac:dyDescent="0.25">
      <c r="A8" s="1" t="s">
        <v>217</v>
      </c>
      <c r="B8" s="1"/>
      <c r="C8" s="1"/>
      <c r="D8" s="1"/>
      <c r="E8" s="1"/>
      <c r="F8" s="1"/>
      <c r="G8" s="1"/>
      <c r="H8" s="1"/>
    </row>
    <row r="9" spans="1:14" x14ac:dyDescent="0.25">
      <c r="A9" s="1" t="s">
        <v>228</v>
      </c>
      <c r="B9" s="1"/>
      <c r="C9" s="1"/>
      <c r="D9" s="1"/>
      <c r="E9" s="1"/>
      <c r="F9" s="1"/>
      <c r="G9" s="1"/>
      <c r="H9" s="1"/>
    </row>
    <row r="10" spans="1:14" x14ac:dyDescent="0.25">
      <c r="A10" s="36" t="s">
        <v>184</v>
      </c>
    </row>
    <row r="11" spans="1:14" ht="30" x14ac:dyDescent="0.25">
      <c r="A11" s="3" t="s">
        <v>237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02"/>
  <sheetViews>
    <sheetView topLeftCell="B1" workbookViewId="0">
      <pane ySplit="1" topLeftCell="A2" activePane="bottomLeft" state="frozen"/>
      <selection activeCell="B1" sqref="B1"/>
      <selection pane="bottomLeft" activeCell="F13" sqref="F13"/>
    </sheetView>
  </sheetViews>
  <sheetFormatPr defaultRowHeight="15" x14ac:dyDescent="0.25"/>
  <cols>
    <col min="1" max="1" width="0" hidden="1" customWidth="1"/>
    <col min="2" max="2" width="24.5703125" style="39" bestFit="1" customWidth="1"/>
    <col min="3" max="14" width="9.140625" style="39"/>
    <col min="15" max="15" width="25.42578125" style="40" bestFit="1" customWidth="1"/>
    <col min="16" max="16" width="26.42578125" style="40" bestFit="1" customWidth="1"/>
  </cols>
  <sheetData>
    <row r="1" spans="1:16" s="42" customFormat="1" x14ac:dyDescent="0.25">
      <c r="A1" s="42" t="s">
        <v>199</v>
      </c>
      <c r="B1" s="43" t="s">
        <v>238</v>
      </c>
      <c r="C1" s="43" t="s">
        <v>200</v>
      </c>
      <c r="D1" s="43" t="s">
        <v>201</v>
      </c>
      <c r="E1" s="43" t="s">
        <v>202</v>
      </c>
      <c r="F1" s="43" t="s">
        <v>203</v>
      </c>
      <c r="G1" s="43" t="s">
        <v>204</v>
      </c>
      <c r="H1" s="43" t="s">
        <v>205</v>
      </c>
      <c r="I1" s="43" t="s">
        <v>206</v>
      </c>
      <c r="J1" s="43" t="s">
        <v>207</v>
      </c>
      <c r="K1" s="43" t="s">
        <v>208</v>
      </c>
      <c r="L1" s="43" t="s">
        <v>209</v>
      </c>
      <c r="M1" s="43" t="s">
        <v>210</v>
      </c>
      <c r="N1" s="43" t="s">
        <v>211</v>
      </c>
      <c r="O1" s="44" t="s">
        <v>194</v>
      </c>
      <c r="P1" s="44" t="s">
        <v>9</v>
      </c>
    </row>
    <row r="2" spans="1:16" x14ac:dyDescent="0.25">
      <c r="A2">
        <v>37001</v>
      </c>
      <c r="B2" s="39" t="s">
        <v>49</v>
      </c>
      <c r="C2" s="69">
        <v>2016</v>
      </c>
      <c r="D2" s="69">
        <v>1949</v>
      </c>
      <c r="E2" s="69">
        <v>1927</v>
      </c>
      <c r="F2" s="69">
        <v>1952</v>
      </c>
      <c r="G2" s="69">
        <v>1994</v>
      </c>
      <c r="H2" s="69">
        <v>2011</v>
      </c>
      <c r="I2" s="69">
        <v>2133</v>
      </c>
      <c r="J2" s="69">
        <v>2279</v>
      </c>
      <c r="K2" s="69">
        <v>2269</v>
      </c>
      <c r="L2" s="69">
        <v>2372</v>
      </c>
      <c r="M2" s="69">
        <v>2460</v>
      </c>
      <c r="N2" s="69">
        <v>2429</v>
      </c>
      <c r="O2" s="70">
        <f>SUM(E2:N2)</f>
        <v>21826</v>
      </c>
      <c r="P2" s="70">
        <f>SUM(G2:N2)</f>
        <v>17947</v>
      </c>
    </row>
    <row r="3" spans="1:16" x14ac:dyDescent="0.25">
      <c r="A3">
        <v>37003</v>
      </c>
      <c r="B3" s="39" t="s">
        <v>52</v>
      </c>
      <c r="C3" s="69">
        <v>360</v>
      </c>
      <c r="D3" s="69">
        <v>342</v>
      </c>
      <c r="E3" s="69">
        <v>350</v>
      </c>
      <c r="F3" s="69">
        <v>364</v>
      </c>
      <c r="G3" s="69">
        <v>383</v>
      </c>
      <c r="H3" s="69">
        <v>360</v>
      </c>
      <c r="I3" s="69">
        <v>340</v>
      </c>
      <c r="J3" s="69">
        <v>395</v>
      </c>
      <c r="K3" s="69">
        <v>410</v>
      </c>
      <c r="L3" s="69">
        <v>439</v>
      </c>
      <c r="M3" s="69">
        <v>437</v>
      </c>
      <c r="N3" s="69">
        <v>443</v>
      </c>
      <c r="O3" s="70">
        <f t="shared" ref="O3:O66" si="0">SUM(E3:N3)</f>
        <v>3921</v>
      </c>
      <c r="P3" s="70">
        <f t="shared" ref="P3:P66" si="1">SUM(G3:N3)</f>
        <v>3207</v>
      </c>
    </row>
    <row r="4" spans="1:16" x14ac:dyDescent="0.25">
      <c r="A4">
        <v>37005</v>
      </c>
      <c r="B4" s="39" t="s">
        <v>55</v>
      </c>
      <c r="C4" s="69">
        <v>100</v>
      </c>
      <c r="D4" s="69">
        <v>102</v>
      </c>
      <c r="E4" s="69">
        <v>104</v>
      </c>
      <c r="F4" s="69">
        <v>101</v>
      </c>
      <c r="G4" s="69">
        <v>99</v>
      </c>
      <c r="H4" s="69">
        <v>98</v>
      </c>
      <c r="I4" s="69">
        <v>107</v>
      </c>
      <c r="J4" s="69">
        <v>115</v>
      </c>
      <c r="K4" s="69">
        <v>107</v>
      </c>
      <c r="L4" s="69">
        <v>129</v>
      </c>
      <c r="M4" s="69">
        <v>136</v>
      </c>
      <c r="N4" s="69">
        <v>150</v>
      </c>
      <c r="O4" s="70">
        <f t="shared" si="0"/>
        <v>1146</v>
      </c>
      <c r="P4" s="70">
        <f t="shared" si="1"/>
        <v>941</v>
      </c>
    </row>
    <row r="5" spans="1:16" x14ac:dyDescent="0.25">
      <c r="A5">
        <v>37007</v>
      </c>
      <c r="B5" s="39" t="s">
        <v>58</v>
      </c>
      <c r="C5" s="69">
        <v>255</v>
      </c>
      <c r="D5" s="69">
        <v>238</v>
      </c>
      <c r="E5" s="69">
        <v>221</v>
      </c>
      <c r="F5" s="69">
        <v>233</v>
      </c>
      <c r="G5" s="69">
        <v>235</v>
      </c>
      <c r="H5" s="69">
        <v>245</v>
      </c>
      <c r="I5" s="69">
        <v>264</v>
      </c>
      <c r="J5" s="69">
        <v>288</v>
      </c>
      <c r="K5" s="69">
        <v>281</v>
      </c>
      <c r="L5" s="69">
        <v>279</v>
      </c>
      <c r="M5" s="69">
        <v>284</v>
      </c>
      <c r="N5" s="69">
        <v>271</v>
      </c>
      <c r="O5" s="70">
        <f t="shared" si="0"/>
        <v>2601</v>
      </c>
      <c r="P5" s="70">
        <f t="shared" si="1"/>
        <v>2147</v>
      </c>
    </row>
    <row r="6" spans="1:16" x14ac:dyDescent="0.25">
      <c r="A6">
        <v>37009</v>
      </c>
      <c r="B6" s="39" t="s">
        <v>60</v>
      </c>
      <c r="C6" s="69">
        <v>220</v>
      </c>
      <c r="D6" s="69">
        <v>224</v>
      </c>
      <c r="E6" s="69">
        <v>228</v>
      </c>
      <c r="F6" s="69">
        <v>247</v>
      </c>
      <c r="G6" s="69">
        <v>263</v>
      </c>
      <c r="H6" s="69">
        <v>255</v>
      </c>
      <c r="I6" s="69">
        <v>264</v>
      </c>
      <c r="J6" s="69">
        <v>294</v>
      </c>
      <c r="K6" s="69">
        <v>315</v>
      </c>
      <c r="L6" s="69">
        <v>335</v>
      </c>
      <c r="M6" s="69">
        <v>304</v>
      </c>
      <c r="N6" s="69">
        <v>310</v>
      </c>
      <c r="O6" s="70">
        <f t="shared" si="0"/>
        <v>2815</v>
      </c>
      <c r="P6" s="70">
        <f t="shared" si="1"/>
        <v>2340</v>
      </c>
    </row>
    <row r="7" spans="1:16" x14ac:dyDescent="0.25">
      <c r="A7">
        <v>37011</v>
      </c>
      <c r="B7" s="39" t="s">
        <v>61</v>
      </c>
      <c r="C7" s="69">
        <v>132</v>
      </c>
      <c r="D7" s="69">
        <v>150</v>
      </c>
      <c r="E7" s="69">
        <v>134</v>
      </c>
      <c r="F7" s="69">
        <v>136</v>
      </c>
      <c r="G7" s="69">
        <v>150</v>
      </c>
      <c r="H7" s="69">
        <v>145</v>
      </c>
      <c r="I7" s="69">
        <v>159</v>
      </c>
      <c r="J7" s="69">
        <v>156</v>
      </c>
      <c r="K7" s="69">
        <v>142</v>
      </c>
      <c r="L7" s="69">
        <v>168</v>
      </c>
      <c r="M7" s="69">
        <v>171</v>
      </c>
      <c r="N7" s="69">
        <v>174</v>
      </c>
      <c r="O7" s="70">
        <f t="shared" si="0"/>
        <v>1535</v>
      </c>
      <c r="P7" s="70">
        <f t="shared" si="1"/>
        <v>1265</v>
      </c>
    </row>
    <row r="8" spans="1:16" x14ac:dyDescent="0.25">
      <c r="A8">
        <v>37013</v>
      </c>
      <c r="B8" s="39" t="s">
        <v>63</v>
      </c>
      <c r="C8" s="69">
        <v>435</v>
      </c>
      <c r="D8" s="69">
        <v>441</v>
      </c>
      <c r="E8" s="69">
        <v>441</v>
      </c>
      <c r="F8" s="69">
        <v>444</v>
      </c>
      <c r="G8" s="69">
        <v>475</v>
      </c>
      <c r="H8" s="69">
        <v>475</v>
      </c>
      <c r="I8" s="69">
        <v>498</v>
      </c>
      <c r="J8" s="69">
        <v>537</v>
      </c>
      <c r="K8" s="69">
        <v>508</v>
      </c>
      <c r="L8" s="69">
        <v>513</v>
      </c>
      <c r="M8" s="69">
        <v>563</v>
      </c>
      <c r="N8" s="69">
        <v>559</v>
      </c>
      <c r="O8" s="70">
        <f>SUM(E8:N8)</f>
        <v>5013</v>
      </c>
      <c r="P8" s="70">
        <f>SUM(G8:N8)</f>
        <v>4128</v>
      </c>
    </row>
    <row r="9" spans="1:16" x14ac:dyDescent="0.25">
      <c r="A9">
        <v>37015</v>
      </c>
      <c r="B9" s="39" t="s">
        <v>66</v>
      </c>
      <c r="C9" s="69">
        <v>176</v>
      </c>
      <c r="D9" s="69">
        <v>172</v>
      </c>
      <c r="E9" s="69">
        <v>161</v>
      </c>
      <c r="F9" s="69">
        <v>170</v>
      </c>
      <c r="G9" s="69">
        <v>175</v>
      </c>
      <c r="H9" s="69">
        <v>182</v>
      </c>
      <c r="I9" s="69">
        <v>193</v>
      </c>
      <c r="J9" s="69">
        <v>219</v>
      </c>
      <c r="K9" s="69">
        <v>215</v>
      </c>
      <c r="L9" s="69">
        <v>214</v>
      </c>
      <c r="M9" s="69">
        <v>242</v>
      </c>
      <c r="N9" s="69">
        <v>216</v>
      </c>
      <c r="O9" s="70">
        <f t="shared" si="0"/>
        <v>1987</v>
      </c>
      <c r="P9" s="70">
        <f t="shared" si="1"/>
        <v>1656</v>
      </c>
    </row>
    <row r="10" spans="1:16" x14ac:dyDescent="0.25">
      <c r="A10">
        <v>37017</v>
      </c>
      <c r="B10" s="39" t="s">
        <v>68</v>
      </c>
      <c r="C10" s="69">
        <v>324</v>
      </c>
      <c r="D10" s="69">
        <v>337</v>
      </c>
      <c r="E10" s="69">
        <v>352</v>
      </c>
      <c r="F10" s="69">
        <v>357</v>
      </c>
      <c r="G10" s="69">
        <v>361</v>
      </c>
      <c r="H10" s="69">
        <v>349</v>
      </c>
      <c r="I10" s="69">
        <v>346</v>
      </c>
      <c r="J10" s="69">
        <v>369</v>
      </c>
      <c r="K10" s="69">
        <v>379</v>
      </c>
      <c r="L10" s="69">
        <v>387</v>
      </c>
      <c r="M10" s="69">
        <v>436</v>
      </c>
      <c r="N10" s="69">
        <v>434</v>
      </c>
      <c r="O10" s="70">
        <f t="shared" si="0"/>
        <v>3770</v>
      </c>
      <c r="P10" s="70">
        <f t="shared" si="1"/>
        <v>3061</v>
      </c>
    </row>
    <row r="11" spans="1:16" x14ac:dyDescent="0.25">
      <c r="A11">
        <v>37019</v>
      </c>
      <c r="B11" s="39" t="s">
        <v>70</v>
      </c>
      <c r="C11" s="69">
        <v>1107</v>
      </c>
      <c r="D11" s="69">
        <v>1157</v>
      </c>
      <c r="E11" s="69">
        <v>1255</v>
      </c>
      <c r="F11" s="69">
        <v>1263</v>
      </c>
      <c r="G11" s="69">
        <v>1271</v>
      </c>
      <c r="H11" s="69">
        <v>1335</v>
      </c>
      <c r="I11" s="69">
        <v>1380</v>
      </c>
      <c r="J11" s="69">
        <v>1442</v>
      </c>
      <c r="K11" s="69">
        <v>1536</v>
      </c>
      <c r="L11" s="69">
        <v>1552</v>
      </c>
      <c r="M11" s="69">
        <v>1557</v>
      </c>
      <c r="N11" s="69">
        <v>1585</v>
      </c>
      <c r="O11" s="70">
        <f t="shared" si="0"/>
        <v>14176</v>
      </c>
      <c r="P11" s="70">
        <f t="shared" si="1"/>
        <v>11658</v>
      </c>
    </row>
    <row r="12" spans="1:16" x14ac:dyDescent="0.25">
      <c r="A12">
        <v>37021</v>
      </c>
      <c r="B12" s="39" t="s">
        <v>71</v>
      </c>
      <c r="C12" s="69">
        <v>2494</v>
      </c>
      <c r="D12" s="69">
        <v>2609</v>
      </c>
      <c r="E12" s="69">
        <v>2605</v>
      </c>
      <c r="F12" s="69">
        <v>2634</v>
      </c>
      <c r="G12" s="69">
        <v>2699</v>
      </c>
      <c r="H12" s="69">
        <v>2680</v>
      </c>
      <c r="I12" s="69">
        <v>2682</v>
      </c>
      <c r="J12" s="69">
        <v>2793</v>
      </c>
      <c r="K12" s="69">
        <v>2805</v>
      </c>
      <c r="L12" s="69">
        <v>2906</v>
      </c>
      <c r="M12" s="69">
        <v>2997</v>
      </c>
      <c r="N12" s="69">
        <v>3098</v>
      </c>
      <c r="O12" s="70">
        <f t="shared" si="0"/>
        <v>27899</v>
      </c>
      <c r="P12" s="70">
        <f t="shared" si="1"/>
        <v>22660</v>
      </c>
    </row>
    <row r="13" spans="1:16" x14ac:dyDescent="0.25">
      <c r="A13">
        <v>37023</v>
      </c>
      <c r="B13" s="39" t="s">
        <v>73</v>
      </c>
      <c r="C13" s="69">
        <v>920</v>
      </c>
      <c r="D13" s="69">
        <v>912</v>
      </c>
      <c r="E13" s="69">
        <v>902</v>
      </c>
      <c r="F13" s="69">
        <v>860</v>
      </c>
      <c r="G13" s="69">
        <v>867</v>
      </c>
      <c r="H13" s="69">
        <v>904</v>
      </c>
      <c r="I13" s="69">
        <v>908</v>
      </c>
      <c r="J13" s="69">
        <v>966</v>
      </c>
      <c r="K13" s="69">
        <v>1062</v>
      </c>
      <c r="L13" s="69">
        <v>1101</v>
      </c>
      <c r="M13" s="69">
        <v>1199</v>
      </c>
      <c r="N13" s="69">
        <v>1311</v>
      </c>
      <c r="O13" s="70">
        <f t="shared" si="0"/>
        <v>10080</v>
      </c>
      <c r="P13" s="70">
        <f t="shared" si="1"/>
        <v>8318</v>
      </c>
    </row>
    <row r="14" spans="1:16" x14ac:dyDescent="0.25">
      <c r="A14">
        <v>37025</v>
      </c>
      <c r="B14" s="39" t="s">
        <v>75</v>
      </c>
      <c r="C14" s="69">
        <v>2750</v>
      </c>
      <c r="D14" s="69">
        <v>2764</v>
      </c>
      <c r="E14" s="69">
        <v>2762</v>
      </c>
      <c r="F14" s="69">
        <v>2789</v>
      </c>
      <c r="G14" s="69">
        <v>2869</v>
      </c>
      <c r="H14" s="69">
        <v>2972</v>
      </c>
      <c r="I14" s="69">
        <v>3129</v>
      </c>
      <c r="J14" s="69">
        <v>3299</v>
      </c>
      <c r="K14" s="69">
        <v>3482</v>
      </c>
      <c r="L14" s="69">
        <v>3678</v>
      </c>
      <c r="M14" s="69">
        <v>3791</v>
      </c>
      <c r="N14" s="69">
        <v>3649</v>
      </c>
      <c r="O14" s="70">
        <f t="shared" si="0"/>
        <v>32420</v>
      </c>
      <c r="P14" s="70">
        <f t="shared" si="1"/>
        <v>26869</v>
      </c>
    </row>
    <row r="15" spans="1:16" x14ac:dyDescent="0.25">
      <c r="A15">
        <v>37027</v>
      </c>
      <c r="B15" s="39" t="s">
        <v>77</v>
      </c>
      <c r="C15" s="69">
        <v>808</v>
      </c>
      <c r="D15" s="69">
        <v>817</v>
      </c>
      <c r="E15" s="69">
        <v>821</v>
      </c>
      <c r="F15" s="69">
        <v>815</v>
      </c>
      <c r="G15" s="69">
        <v>812</v>
      </c>
      <c r="H15" s="69">
        <v>831</v>
      </c>
      <c r="I15" s="69">
        <v>861</v>
      </c>
      <c r="J15" s="69">
        <v>898</v>
      </c>
      <c r="K15" s="69">
        <v>966</v>
      </c>
      <c r="L15" s="69">
        <v>980</v>
      </c>
      <c r="M15" s="69">
        <v>1023</v>
      </c>
      <c r="N15" s="69">
        <v>1021</v>
      </c>
      <c r="O15" s="70">
        <f t="shared" si="0"/>
        <v>9028</v>
      </c>
      <c r="P15" s="70">
        <f t="shared" si="1"/>
        <v>7392</v>
      </c>
    </row>
    <row r="16" spans="1:16" x14ac:dyDescent="0.25">
      <c r="A16">
        <v>37029</v>
      </c>
      <c r="B16" s="39" t="s">
        <v>78</v>
      </c>
      <c r="C16" s="69">
        <v>96</v>
      </c>
      <c r="D16" s="69">
        <v>105</v>
      </c>
      <c r="E16" s="69">
        <v>110</v>
      </c>
      <c r="F16" s="69">
        <v>116</v>
      </c>
      <c r="G16" s="69">
        <v>111</v>
      </c>
      <c r="H16" s="69">
        <v>107</v>
      </c>
      <c r="I16" s="69">
        <v>112</v>
      </c>
      <c r="J16" s="69">
        <v>118</v>
      </c>
      <c r="K16" s="69">
        <v>130</v>
      </c>
      <c r="L16" s="69">
        <v>135</v>
      </c>
      <c r="M16" s="69">
        <v>152</v>
      </c>
      <c r="N16" s="69">
        <v>151</v>
      </c>
      <c r="O16" s="70">
        <f t="shared" si="0"/>
        <v>1242</v>
      </c>
      <c r="P16" s="70">
        <f t="shared" si="1"/>
        <v>1016</v>
      </c>
    </row>
    <row r="17" spans="1:16" x14ac:dyDescent="0.25">
      <c r="A17">
        <v>37031</v>
      </c>
      <c r="B17" s="39" t="s">
        <v>80</v>
      </c>
      <c r="C17" s="69">
        <v>565</v>
      </c>
      <c r="D17" s="69">
        <v>586</v>
      </c>
      <c r="E17" s="69">
        <v>611</v>
      </c>
      <c r="F17" s="69">
        <v>643</v>
      </c>
      <c r="G17" s="69">
        <v>671</v>
      </c>
      <c r="H17" s="69">
        <v>669</v>
      </c>
      <c r="I17" s="69">
        <v>684</v>
      </c>
      <c r="J17" s="69">
        <v>692</v>
      </c>
      <c r="K17" s="69">
        <v>685</v>
      </c>
      <c r="L17" s="69">
        <v>693</v>
      </c>
      <c r="M17" s="69">
        <v>767</v>
      </c>
      <c r="N17" s="69">
        <v>794</v>
      </c>
      <c r="O17" s="70">
        <f t="shared" si="0"/>
        <v>6909</v>
      </c>
      <c r="P17" s="70">
        <f t="shared" si="1"/>
        <v>5655</v>
      </c>
    </row>
    <row r="18" spans="1:16" x14ac:dyDescent="0.25">
      <c r="A18">
        <v>37033</v>
      </c>
      <c r="B18" s="39" t="s">
        <v>82</v>
      </c>
      <c r="C18" s="69">
        <v>201</v>
      </c>
      <c r="D18" s="69">
        <v>196</v>
      </c>
      <c r="E18" s="69">
        <v>198</v>
      </c>
      <c r="F18" s="69">
        <v>210</v>
      </c>
      <c r="G18" s="69">
        <v>209</v>
      </c>
      <c r="H18" s="69">
        <v>212</v>
      </c>
      <c r="I18" s="69">
        <v>197</v>
      </c>
      <c r="J18" s="69">
        <v>203</v>
      </c>
      <c r="K18" s="69">
        <v>209</v>
      </c>
      <c r="L18" s="69">
        <v>215</v>
      </c>
      <c r="M18" s="69">
        <v>218</v>
      </c>
      <c r="N18" s="69">
        <v>238</v>
      </c>
      <c r="O18" s="70">
        <f t="shared" si="0"/>
        <v>2109</v>
      </c>
      <c r="P18" s="70">
        <f t="shared" si="1"/>
        <v>1701</v>
      </c>
    </row>
    <row r="19" spans="1:16" x14ac:dyDescent="0.25">
      <c r="A19">
        <v>37035</v>
      </c>
      <c r="B19" s="39" t="s">
        <v>84</v>
      </c>
      <c r="C19" s="69">
        <v>1646</v>
      </c>
      <c r="D19" s="69">
        <v>1695</v>
      </c>
      <c r="E19" s="69">
        <v>1783</v>
      </c>
      <c r="F19" s="69">
        <v>1746</v>
      </c>
      <c r="G19" s="69">
        <v>1841</v>
      </c>
      <c r="H19" s="69">
        <v>1964</v>
      </c>
      <c r="I19" s="69">
        <v>2004</v>
      </c>
      <c r="J19" s="69">
        <v>2072</v>
      </c>
      <c r="K19" s="69">
        <v>2136</v>
      </c>
      <c r="L19" s="69">
        <v>2232</v>
      </c>
      <c r="M19" s="69">
        <v>2288</v>
      </c>
      <c r="N19" s="69">
        <v>2289</v>
      </c>
      <c r="O19" s="70">
        <f t="shared" si="0"/>
        <v>20355</v>
      </c>
      <c r="P19" s="70">
        <f t="shared" si="1"/>
        <v>16826</v>
      </c>
    </row>
    <row r="20" spans="1:16" x14ac:dyDescent="0.25">
      <c r="A20">
        <v>37037</v>
      </c>
      <c r="B20" s="39" t="s">
        <v>85</v>
      </c>
      <c r="C20" s="69">
        <v>671</v>
      </c>
      <c r="D20" s="69">
        <v>682</v>
      </c>
      <c r="E20" s="69">
        <v>676</v>
      </c>
      <c r="F20" s="69">
        <v>659</v>
      </c>
      <c r="G20" s="69">
        <v>676</v>
      </c>
      <c r="H20" s="69">
        <v>699</v>
      </c>
      <c r="I20" s="69">
        <v>740</v>
      </c>
      <c r="J20" s="69">
        <v>804</v>
      </c>
      <c r="K20" s="69">
        <v>871</v>
      </c>
      <c r="L20" s="69">
        <v>910</v>
      </c>
      <c r="M20" s="69">
        <v>950</v>
      </c>
      <c r="N20" s="69">
        <v>926</v>
      </c>
      <c r="O20" s="70">
        <f t="shared" si="0"/>
        <v>7911</v>
      </c>
      <c r="P20" s="70">
        <f t="shared" si="1"/>
        <v>6576</v>
      </c>
    </row>
    <row r="21" spans="1:16" x14ac:dyDescent="0.25">
      <c r="A21">
        <v>37039</v>
      </c>
      <c r="B21" s="39" t="s">
        <v>86</v>
      </c>
      <c r="C21" s="69">
        <v>245</v>
      </c>
      <c r="D21" s="69">
        <v>251</v>
      </c>
      <c r="E21" s="69">
        <v>225</v>
      </c>
      <c r="F21" s="69">
        <v>222</v>
      </c>
      <c r="G21" s="69">
        <v>224</v>
      </c>
      <c r="H21" s="69">
        <v>240</v>
      </c>
      <c r="I21" s="69">
        <v>246</v>
      </c>
      <c r="J21" s="69">
        <v>263</v>
      </c>
      <c r="K21" s="69">
        <v>269</v>
      </c>
      <c r="L21" s="69">
        <v>310</v>
      </c>
      <c r="M21" s="69">
        <v>318</v>
      </c>
      <c r="N21" s="69">
        <v>325</v>
      </c>
      <c r="O21" s="70">
        <f t="shared" si="0"/>
        <v>2642</v>
      </c>
      <c r="P21" s="70">
        <f t="shared" si="1"/>
        <v>2195</v>
      </c>
    </row>
    <row r="22" spans="1:16" x14ac:dyDescent="0.25">
      <c r="A22">
        <v>37041</v>
      </c>
      <c r="B22" s="39" t="s">
        <v>88</v>
      </c>
      <c r="C22" s="69">
        <v>126</v>
      </c>
      <c r="D22" s="69">
        <v>141</v>
      </c>
      <c r="E22" s="69">
        <v>146</v>
      </c>
      <c r="F22" s="69">
        <v>146</v>
      </c>
      <c r="G22" s="69">
        <v>159</v>
      </c>
      <c r="H22" s="69">
        <v>163</v>
      </c>
      <c r="I22" s="69">
        <v>167</v>
      </c>
      <c r="J22" s="69">
        <v>176</v>
      </c>
      <c r="K22" s="69">
        <v>174</v>
      </c>
      <c r="L22" s="69">
        <v>180</v>
      </c>
      <c r="M22" s="69">
        <v>175</v>
      </c>
      <c r="N22" s="69">
        <v>175</v>
      </c>
      <c r="O22" s="70">
        <f t="shared" si="0"/>
        <v>1661</v>
      </c>
      <c r="P22" s="70">
        <f t="shared" si="1"/>
        <v>1369</v>
      </c>
    </row>
    <row r="23" spans="1:16" x14ac:dyDescent="0.25">
      <c r="A23">
        <v>37043</v>
      </c>
      <c r="B23" s="39" t="s">
        <v>89</v>
      </c>
      <c r="C23" s="69">
        <v>104</v>
      </c>
      <c r="D23" s="69">
        <v>104</v>
      </c>
      <c r="E23" s="69">
        <v>98</v>
      </c>
      <c r="F23" s="69">
        <v>101</v>
      </c>
      <c r="G23" s="69">
        <v>106</v>
      </c>
      <c r="H23" s="69">
        <v>103</v>
      </c>
      <c r="I23" s="69">
        <v>99</v>
      </c>
      <c r="J23" s="69">
        <v>126</v>
      </c>
      <c r="K23" s="69">
        <v>131</v>
      </c>
      <c r="L23" s="69">
        <v>124</v>
      </c>
      <c r="M23" s="69">
        <v>116</v>
      </c>
      <c r="N23" s="69">
        <v>137</v>
      </c>
      <c r="O23" s="70">
        <f t="shared" si="0"/>
        <v>1141</v>
      </c>
      <c r="P23" s="70">
        <f t="shared" si="1"/>
        <v>942</v>
      </c>
    </row>
    <row r="24" spans="1:16" x14ac:dyDescent="0.25">
      <c r="A24">
        <v>37045</v>
      </c>
      <c r="B24" s="39" t="s">
        <v>90</v>
      </c>
      <c r="C24" s="69">
        <v>1094</v>
      </c>
      <c r="D24" s="69">
        <v>1101</v>
      </c>
      <c r="E24" s="69">
        <v>1113</v>
      </c>
      <c r="F24" s="69">
        <v>1101</v>
      </c>
      <c r="G24" s="69">
        <v>1122</v>
      </c>
      <c r="H24" s="69">
        <v>1145</v>
      </c>
      <c r="I24" s="69">
        <v>1168</v>
      </c>
      <c r="J24" s="69">
        <v>1184</v>
      </c>
      <c r="K24" s="69">
        <v>1267</v>
      </c>
      <c r="L24" s="69">
        <v>1299</v>
      </c>
      <c r="M24" s="69">
        <v>1279</v>
      </c>
      <c r="N24" s="69">
        <v>1249</v>
      </c>
      <c r="O24" s="70">
        <f t="shared" si="0"/>
        <v>11927</v>
      </c>
      <c r="P24" s="70">
        <f t="shared" si="1"/>
        <v>9713</v>
      </c>
    </row>
    <row r="25" spans="1:16" x14ac:dyDescent="0.25">
      <c r="A25">
        <v>37047</v>
      </c>
      <c r="B25" s="39" t="s">
        <v>92</v>
      </c>
      <c r="C25" s="69">
        <v>556</v>
      </c>
      <c r="D25" s="69">
        <v>566</v>
      </c>
      <c r="E25" s="69">
        <v>558</v>
      </c>
      <c r="F25" s="69">
        <v>577</v>
      </c>
      <c r="G25" s="69">
        <v>570</v>
      </c>
      <c r="H25" s="69">
        <v>549</v>
      </c>
      <c r="I25" s="69">
        <v>582</v>
      </c>
      <c r="J25" s="69">
        <v>566</v>
      </c>
      <c r="K25" s="69">
        <v>593</v>
      </c>
      <c r="L25" s="69">
        <v>632</v>
      </c>
      <c r="M25" s="69">
        <v>601</v>
      </c>
      <c r="N25" s="69">
        <v>636</v>
      </c>
      <c r="O25" s="70">
        <f t="shared" si="0"/>
        <v>5864</v>
      </c>
      <c r="P25" s="70">
        <f t="shared" si="1"/>
        <v>4729</v>
      </c>
    </row>
    <row r="26" spans="1:16" x14ac:dyDescent="0.25">
      <c r="A26">
        <v>37049</v>
      </c>
      <c r="B26" s="39" t="s">
        <v>93</v>
      </c>
      <c r="C26" s="69">
        <v>1388</v>
      </c>
      <c r="D26" s="69">
        <v>1419</v>
      </c>
      <c r="E26" s="69">
        <v>1442</v>
      </c>
      <c r="F26" s="69">
        <v>1457</v>
      </c>
      <c r="G26" s="69">
        <v>1504</v>
      </c>
      <c r="H26" s="69">
        <v>1570</v>
      </c>
      <c r="I26" s="69">
        <v>1612</v>
      </c>
      <c r="J26" s="69">
        <v>1573</v>
      </c>
      <c r="K26" s="69">
        <v>1556</v>
      </c>
      <c r="L26" s="69">
        <v>1528</v>
      </c>
      <c r="M26" s="69">
        <v>1447</v>
      </c>
      <c r="N26" s="69">
        <v>1327</v>
      </c>
      <c r="O26" s="70">
        <f t="shared" si="0"/>
        <v>15016</v>
      </c>
      <c r="P26" s="70">
        <f t="shared" si="1"/>
        <v>12117</v>
      </c>
    </row>
    <row r="27" spans="1:16" x14ac:dyDescent="0.25">
      <c r="A27">
        <v>37051</v>
      </c>
      <c r="B27" s="39" t="s">
        <v>94</v>
      </c>
      <c r="C27" s="69">
        <v>5125</v>
      </c>
      <c r="D27" s="69">
        <v>5000</v>
      </c>
      <c r="E27" s="69">
        <v>5041</v>
      </c>
      <c r="F27" s="69">
        <v>5017</v>
      </c>
      <c r="G27" s="69">
        <v>4897</v>
      </c>
      <c r="H27" s="69">
        <v>5029</v>
      </c>
      <c r="I27" s="69">
        <v>5190</v>
      </c>
      <c r="J27" s="69">
        <v>4933</v>
      </c>
      <c r="K27" s="69">
        <v>4737</v>
      </c>
      <c r="L27" s="69">
        <v>4643</v>
      </c>
      <c r="M27" s="69">
        <v>4559</v>
      </c>
      <c r="N27" s="69">
        <v>4423</v>
      </c>
      <c r="O27" s="70">
        <f t="shared" si="0"/>
        <v>48469</v>
      </c>
      <c r="P27" s="70">
        <f t="shared" si="1"/>
        <v>38411</v>
      </c>
    </row>
    <row r="28" spans="1:16" x14ac:dyDescent="0.25">
      <c r="A28">
        <v>37053</v>
      </c>
      <c r="B28" s="39" t="s">
        <v>96</v>
      </c>
      <c r="C28" s="69">
        <v>296</v>
      </c>
      <c r="D28" s="69">
        <v>310</v>
      </c>
      <c r="E28" s="69">
        <v>321</v>
      </c>
      <c r="F28" s="69">
        <v>342</v>
      </c>
      <c r="G28" s="69">
        <v>341</v>
      </c>
      <c r="H28" s="69">
        <v>334</v>
      </c>
      <c r="I28" s="69">
        <v>362</v>
      </c>
      <c r="J28" s="69">
        <v>387</v>
      </c>
      <c r="K28" s="69">
        <v>379</v>
      </c>
      <c r="L28" s="69">
        <v>398</v>
      </c>
      <c r="M28" s="69">
        <v>427</v>
      </c>
      <c r="N28" s="69">
        <v>451</v>
      </c>
      <c r="O28" s="70">
        <f t="shared" si="0"/>
        <v>3742</v>
      </c>
      <c r="P28" s="70">
        <f t="shared" si="1"/>
        <v>3079</v>
      </c>
    </row>
    <row r="29" spans="1:16" x14ac:dyDescent="0.25">
      <c r="A29">
        <v>37055</v>
      </c>
      <c r="B29" s="39" t="s">
        <v>97</v>
      </c>
      <c r="C29" s="69">
        <v>332</v>
      </c>
      <c r="D29" s="69">
        <v>332</v>
      </c>
      <c r="E29" s="69">
        <v>347</v>
      </c>
      <c r="F29" s="69">
        <v>344</v>
      </c>
      <c r="G29" s="69">
        <v>366</v>
      </c>
      <c r="H29" s="69">
        <v>382</v>
      </c>
      <c r="I29" s="69">
        <v>386</v>
      </c>
      <c r="J29" s="69">
        <v>378</v>
      </c>
      <c r="K29" s="69">
        <v>399</v>
      </c>
      <c r="L29" s="69">
        <v>396</v>
      </c>
      <c r="M29" s="69">
        <v>432</v>
      </c>
      <c r="N29" s="69">
        <v>419</v>
      </c>
      <c r="O29" s="70">
        <f t="shared" si="0"/>
        <v>3849</v>
      </c>
      <c r="P29" s="70">
        <f t="shared" si="1"/>
        <v>3158</v>
      </c>
    </row>
    <row r="30" spans="1:16" x14ac:dyDescent="0.25">
      <c r="A30">
        <v>37057</v>
      </c>
      <c r="B30" s="39" t="s">
        <v>98</v>
      </c>
      <c r="C30" s="69">
        <v>1842</v>
      </c>
      <c r="D30" s="69">
        <v>1850</v>
      </c>
      <c r="E30" s="69">
        <v>1867</v>
      </c>
      <c r="F30" s="69">
        <v>1905</v>
      </c>
      <c r="G30" s="69">
        <v>1887</v>
      </c>
      <c r="H30" s="69">
        <v>1947</v>
      </c>
      <c r="I30" s="69">
        <v>2020</v>
      </c>
      <c r="J30" s="69">
        <v>2160</v>
      </c>
      <c r="K30" s="69">
        <v>2305</v>
      </c>
      <c r="L30" s="69">
        <v>2371</v>
      </c>
      <c r="M30" s="69">
        <v>2308</v>
      </c>
      <c r="N30" s="69">
        <v>2358</v>
      </c>
      <c r="O30" s="70">
        <f t="shared" si="0"/>
        <v>21128</v>
      </c>
      <c r="P30" s="70">
        <f t="shared" si="1"/>
        <v>17356</v>
      </c>
    </row>
    <row r="31" spans="1:16" x14ac:dyDescent="0.25">
      <c r="A31">
        <v>37059</v>
      </c>
      <c r="B31" s="39" t="s">
        <v>99</v>
      </c>
      <c r="C31" s="69">
        <v>412</v>
      </c>
      <c r="D31" s="69">
        <v>425</v>
      </c>
      <c r="E31" s="69">
        <v>405</v>
      </c>
      <c r="F31" s="69">
        <v>402</v>
      </c>
      <c r="G31" s="69">
        <v>438</v>
      </c>
      <c r="H31" s="69">
        <v>456</v>
      </c>
      <c r="I31" s="69">
        <v>446</v>
      </c>
      <c r="J31" s="69">
        <v>528</v>
      </c>
      <c r="K31" s="69">
        <v>534</v>
      </c>
      <c r="L31" s="69">
        <v>540</v>
      </c>
      <c r="M31" s="69">
        <v>565</v>
      </c>
      <c r="N31" s="69">
        <v>561</v>
      </c>
      <c r="O31" s="70">
        <f t="shared" si="0"/>
        <v>4875</v>
      </c>
      <c r="P31" s="70">
        <f t="shared" si="1"/>
        <v>4068</v>
      </c>
    </row>
    <row r="32" spans="1:16" x14ac:dyDescent="0.25">
      <c r="A32">
        <v>37061</v>
      </c>
      <c r="B32" s="39" t="s">
        <v>100</v>
      </c>
      <c r="C32" s="69">
        <v>662</v>
      </c>
      <c r="D32" s="69">
        <v>706</v>
      </c>
      <c r="E32" s="69">
        <v>726</v>
      </c>
      <c r="F32" s="69">
        <v>716</v>
      </c>
      <c r="G32" s="69">
        <v>693</v>
      </c>
      <c r="H32" s="69">
        <v>723</v>
      </c>
      <c r="I32" s="69">
        <v>742</v>
      </c>
      <c r="J32" s="69">
        <v>782</v>
      </c>
      <c r="K32" s="69">
        <v>759</v>
      </c>
      <c r="L32" s="69">
        <v>772</v>
      </c>
      <c r="M32" s="69">
        <v>784</v>
      </c>
      <c r="N32" s="69">
        <v>739</v>
      </c>
      <c r="O32" s="70">
        <f t="shared" si="0"/>
        <v>7436</v>
      </c>
      <c r="P32" s="70">
        <f t="shared" si="1"/>
        <v>5994</v>
      </c>
    </row>
    <row r="33" spans="1:16" x14ac:dyDescent="0.25">
      <c r="A33">
        <v>37063</v>
      </c>
      <c r="B33" s="39" t="s">
        <v>102</v>
      </c>
      <c r="C33" s="69">
        <v>4284</v>
      </c>
      <c r="D33" s="69">
        <v>4324</v>
      </c>
      <c r="E33" s="69">
        <v>4397</v>
      </c>
      <c r="F33" s="69">
        <v>4389</v>
      </c>
      <c r="G33" s="69">
        <v>4306</v>
      </c>
      <c r="H33" s="69">
        <v>4327</v>
      </c>
      <c r="I33" s="69">
        <v>4324</v>
      </c>
      <c r="J33" s="69">
        <v>4239</v>
      </c>
      <c r="K33" s="69">
        <v>4337</v>
      </c>
      <c r="L33" s="69">
        <v>4124</v>
      </c>
      <c r="M33" s="69">
        <v>4034</v>
      </c>
      <c r="N33" s="69">
        <v>3734</v>
      </c>
      <c r="O33" s="70">
        <f t="shared" si="0"/>
        <v>42211</v>
      </c>
      <c r="P33" s="70">
        <f t="shared" si="1"/>
        <v>33425</v>
      </c>
    </row>
    <row r="34" spans="1:16" x14ac:dyDescent="0.25">
      <c r="A34">
        <v>37065</v>
      </c>
      <c r="B34" s="39" t="s">
        <v>104</v>
      </c>
      <c r="C34" s="69">
        <v>566</v>
      </c>
      <c r="D34" s="69">
        <v>563</v>
      </c>
      <c r="E34" s="69">
        <v>565</v>
      </c>
      <c r="F34" s="69">
        <v>561</v>
      </c>
      <c r="G34" s="69">
        <v>593</v>
      </c>
      <c r="H34" s="69">
        <v>601</v>
      </c>
      <c r="I34" s="69">
        <v>639</v>
      </c>
      <c r="J34" s="69">
        <v>654</v>
      </c>
      <c r="K34" s="69">
        <v>671</v>
      </c>
      <c r="L34" s="69">
        <v>737</v>
      </c>
      <c r="M34" s="69">
        <v>679</v>
      </c>
      <c r="N34" s="69">
        <v>693</v>
      </c>
      <c r="O34" s="70">
        <f t="shared" si="0"/>
        <v>6393</v>
      </c>
      <c r="P34" s="70">
        <f t="shared" si="1"/>
        <v>5267</v>
      </c>
    </row>
    <row r="35" spans="1:16" x14ac:dyDescent="0.25">
      <c r="A35">
        <v>37067</v>
      </c>
      <c r="B35" s="39" t="s">
        <v>106</v>
      </c>
      <c r="C35" s="69">
        <v>4507</v>
      </c>
      <c r="D35" s="69">
        <v>4508</v>
      </c>
      <c r="E35" s="69">
        <v>4545</v>
      </c>
      <c r="F35" s="69">
        <v>4649</v>
      </c>
      <c r="G35" s="69">
        <v>4720</v>
      </c>
      <c r="H35" s="69">
        <v>4789</v>
      </c>
      <c r="I35" s="69">
        <v>4871</v>
      </c>
      <c r="J35" s="69">
        <v>4984</v>
      </c>
      <c r="K35" s="69">
        <v>5083</v>
      </c>
      <c r="L35" s="69">
        <v>5183</v>
      </c>
      <c r="M35" s="69">
        <v>5279</v>
      </c>
      <c r="N35" s="69">
        <v>5220</v>
      </c>
      <c r="O35" s="70">
        <f t="shared" si="0"/>
        <v>49323</v>
      </c>
      <c r="P35" s="70">
        <f t="shared" si="1"/>
        <v>40129</v>
      </c>
    </row>
    <row r="36" spans="1:16" x14ac:dyDescent="0.25">
      <c r="A36">
        <v>37069</v>
      </c>
      <c r="B36" s="39" t="s">
        <v>108</v>
      </c>
      <c r="C36" s="69">
        <v>794</v>
      </c>
      <c r="D36" s="69">
        <v>819</v>
      </c>
      <c r="E36" s="69">
        <v>827</v>
      </c>
      <c r="F36" s="69">
        <v>841</v>
      </c>
      <c r="G36" s="69">
        <v>871</v>
      </c>
      <c r="H36" s="69">
        <v>845</v>
      </c>
      <c r="I36" s="69">
        <v>862</v>
      </c>
      <c r="J36" s="69">
        <v>944</v>
      </c>
      <c r="K36" s="69">
        <v>1010</v>
      </c>
      <c r="L36" s="69">
        <v>1001</v>
      </c>
      <c r="M36" s="69">
        <v>1030</v>
      </c>
      <c r="N36" s="69">
        <v>1068</v>
      </c>
      <c r="O36" s="70">
        <f t="shared" si="0"/>
        <v>9299</v>
      </c>
      <c r="P36" s="70">
        <f t="shared" si="1"/>
        <v>7631</v>
      </c>
    </row>
    <row r="37" spans="1:16" x14ac:dyDescent="0.25">
      <c r="A37">
        <v>37071</v>
      </c>
      <c r="B37" s="39" t="s">
        <v>109</v>
      </c>
      <c r="C37" s="69">
        <v>2633</v>
      </c>
      <c r="D37" s="69">
        <v>2634</v>
      </c>
      <c r="E37" s="69">
        <v>2655</v>
      </c>
      <c r="F37" s="69">
        <v>2643</v>
      </c>
      <c r="G37" s="69">
        <v>2698</v>
      </c>
      <c r="H37" s="69">
        <v>2845</v>
      </c>
      <c r="I37" s="69">
        <v>2985</v>
      </c>
      <c r="J37" s="69">
        <v>3059</v>
      </c>
      <c r="K37" s="69">
        <v>3113</v>
      </c>
      <c r="L37" s="69">
        <v>3166</v>
      </c>
      <c r="M37" s="69">
        <v>3330</v>
      </c>
      <c r="N37" s="69">
        <v>3366</v>
      </c>
      <c r="O37" s="70">
        <f t="shared" si="0"/>
        <v>29860</v>
      </c>
      <c r="P37" s="70">
        <f t="shared" si="1"/>
        <v>24562</v>
      </c>
    </row>
    <row r="38" spans="1:16" x14ac:dyDescent="0.25">
      <c r="A38">
        <v>37073</v>
      </c>
      <c r="B38" s="39" t="s">
        <v>110</v>
      </c>
      <c r="C38" s="69">
        <v>104</v>
      </c>
      <c r="D38" s="69">
        <v>107</v>
      </c>
      <c r="E38" s="69">
        <v>103</v>
      </c>
      <c r="F38" s="69">
        <v>94</v>
      </c>
      <c r="G38" s="69">
        <v>105</v>
      </c>
      <c r="H38" s="69">
        <v>105</v>
      </c>
      <c r="I38" s="69">
        <v>89</v>
      </c>
      <c r="J38" s="69">
        <v>100</v>
      </c>
      <c r="K38" s="69">
        <v>110</v>
      </c>
      <c r="L38" s="69">
        <v>119</v>
      </c>
      <c r="M38" s="69">
        <v>126</v>
      </c>
      <c r="N38" s="69">
        <v>109</v>
      </c>
      <c r="O38" s="70">
        <f t="shared" si="0"/>
        <v>1060</v>
      </c>
      <c r="P38" s="70">
        <f t="shared" si="1"/>
        <v>863</v>
      </c>
    </row>
    <row r="39" spans="1:16" x14ac:dyDescent="0.25">
      <c r="A39">
        <v>37075</v>
      </c>
      <c r="B39" s="39" t="s">
        <v>111</v>
      </c>
      <c r="C39" s="69">
        <v>81</v>
      </c>
      <c r="D39" s="69">
        <v>84</v>
      </c>
      <c r="E39" s="69">
        <v>87</v>
      </c>
      <c r="F39" s="69">
        <v>90</v>
      </c>
      <c r="G39" s="69">
        <v>93</v>
      </c>
      <c r="H39" s="69">
        <v>93</v>
      </c>
      <c r="I39" s="69">
        <v>92</v>
      </c>
      <c r="J39" s="69">
        <v>91</v>
      </c>
      <c r="K39" s="69">
        <v>83</v>
      </c>
      <c r="L39" s="69">
        <v>101</v>
      </c>
      <c r="M39" s="69">
        <v>108</v>
      </c>
      <c r="N39" s="69">
        <v>104</v>
      </c>
      <c r="O39" s="70">
        <f t="shared" si="0"/>
        <v>942</v>
      </c>
      <c r="P39" s="70">
        <f t="shared" si="1"/>
        <v>765</v>
      </c>
    </row>
    <row r="40" spans="1:16" x14ac:dyDescent="0.25">
      <c r="A40">
        <v>37077</v>
      </c>
      <c r="B40" s="39" t="s">
        <v>112</v>
      </c>
      <c r="C40" s="69">
        <v>591</v>
      </c>
      <c r="D40" s="69">
        <v>587</v>
      </c>
      <c r="E40" s="69">
        <v>589</v>
      </c>
      <c r="F40" s="69">
        <v>559</v>
      </c>
      <c r="G40" s="69">
        <v>574</v>
      </c>
      <c r="H40" s="69">
        <v>601</v>
      </c>
      <c r="I40" s="69">
        <v>627</v>
      </c>
      <c r="J40" s="69">
        <v>691</v>
      </c>
      <c r="K40" s="69">
        <v>690</v>
      </c>
      <c r="L40" s="69">
        <v>689</v>
      </c>
      <c r="M40" s="69">
        <v>770</v>
      </c>
      <c r="N40" s="69">
        <v>784</v>
      </c>
      <c r="O40" s="70">
        <f t="shared" si="0"/>
        <v>6574</v>
      </c>
      <c r="P40" s="70">
        <f t="shared" si="1"/>
        <v>5426</v>
      </c>
    </row>
    <row r="41" spans="1:16" x14ac:dyDescent="0.25">
      <c r="A41">
        <v>37079</v>
      </c>
      <c r="B41" s="39" t="s">
        <v>113</v>
      </c>
      <c r="C41" s="69">
        <v>198</v>
      </c>
      <c r="D41" s="69">
        <v>199</v>
      </c>
      <c r="E41" s="69">
        <v>204</v>
      </c>
      <c r="F41" s="69">
        <v>205</v>
      </c>
      <c r="G41" s="69">
        <v>206</v>
      </c>
      <c r="H41" s="69">
        <v>216</v>
      </c>
      <c r="I41" s="69">
        <v>227</v>
      </c>
      <c r="J41" s="69">
        <v>259</v>
      </c>
      <c r="K41" s="69">
        <v>240</v>
      </c>
      <c r="L41" s="69">
        <v>258</v>
      </c>
      <c r="M41" s="69">
        <v>279</v>
      </c>
      <c r="N41" s="69">
        <v>263</v>
      </c>
      <c r="O41" s="70">
        <f t="shared" si="0"/>
        <v>2357</v>
      </c>
      <c r="P41" s="70">
        <f t="shared" si="1"/>
        <v>1948</v>
      </c>
    </row>
    <row r="42" spans="1:16" x14ac:dyDescent="0.25">
      <c r="A42">
        <v>37081</v>
      </c>
      <c r="B42" s="39" t="s">
        <v>115</v>
      </c>
      <c r="C42" s="69">
        <v>6209</v>
      </c>
      <c r="D42" s="69">
        <v>6168</v>
      </c>
      <c r="E42" s="69">
        <v>6106</v>
      </c>
      <c r="F42" s="69">
        <v>6164</v>
      </c>
      <c r="G42" s="69">
        <v>6240</v>
      </c>
      <c r="H42" s="69">
        <v>6236</v>
      </c>
      <c r="I42" s="69">
        <v>6217</v>
      </c>
      <c r="J42" s="69">
        <v>6231</v>
      </c>
      <c r="K42" s="69">
        <v>6377</v>
      </c>
      <c r="L42" s="69">
        <v>6636</v>
      </c>
      <c r="M42" s="69">
        <v>6745</v>
      </c>
      <c r="N42" s="69">
        <v>6789</v>
      </c>
      <c r="O42" s="70">
        <f t="shared" si="0"/>
        <v>63741</v>
      </c>
      <c r="P42" s="70">
        <f t="shared" si="1"/>
        <v>51471</v>
      </c>
    </row>
    <row r="43" spans="1:16" x14ac:dyDescent="0.25">
      <c r="A43">
        <v>37083</v>
      </c>
      <c r="B43" s="39" t="s">
        <v>117</v>
      </c>
      <c r="C43" s="69">
        <v>543</v>
      </c>
      <c r="D43" s="69">
        <v>529</v>
      </c>
      <c r="E43" s="69">
        <v>536</v>
      </c>
      <c r="F43" s="69">
        <v>521</v>
      </c>
      <c r="G43" s="69">
        <v>513</v>
      </c>
      <c r="H43" s="69">
        <v>515</v>
      </c>
      <c r="I43" s="69">
        <v>534</v>
      </c>
      <c r="J43" s="69">
        <v>560</v>
      </c>
      <c r="K43" s="69">
        <v>555</v>
      </c>
      <c r="L43" s="69">
        <v>604</v>
      </c>
      <c r="M43" s="69">
        <v>609</v>
      </c>
      <c r="N43" s="69">
        <v>592</v>
      </c>
      <c r="O43" s="70">
        <f t="shared" si="0"/>
        <v>5539</v>
      </c>
      <c r="P43" s="70">
        <f t="shared" si="1"/>
        <v>4482</v>
      </c>
    </row>
    <row r="44" spans="1:16" x14ac:dyDescent="0.25">
      <c r="A44">
        <v>37085</v>
      </c>
      <c r="B44" s="39" t="s">
        <v>118</v>
      </c>
      <c r="C44" s="69">
        <v>2004</v>
      </c>
      <c r="D44" s="69">
        <v>1974</v>
      </c>
      <c r="E44" s="69">
        <v>2033</v>
      </c>
      <c r="F44" s="69">
        <v>2059</v>
      </c>
      <c r="G44" s="69">
        <v>1997</v>
      </c>
      <c r="H44" s="69">
        <v>1986</v>
      </c>
      <c r="I44" s="69">
        <v>1994</v>
      </c>
      <c r="J44" s="69">
        <v>1995</v>
      </c>
      <c r="K44" s="69">
        <v>2121</v>
      </c>
      <c r="L44" s="69">
        <v>2119</v>
      </c>
      <c r="M44" s="69">
        <v>2188</v>
      </c>
      <c r="N44" s="69">
        <v>2165</v>
      </c>
      <c r="O44" s="70">
        <f t="shared" si="0"/>
        <v>20657</v>
      </c>
      <c r="P44" s="70">
        <f t="shared" si="1"/>
        <v>16565</v>
      </c>
    </row>
    <row r="45" spans="1:16" x14ac:dyDescent="0.25">
      <c r="A45">
        <v>37087</v>
      </c>
      <c r="B45" s="39" t="s">
        <v>120</v>
      </c>
      <c r="C45" s="69">
        <v>629</v>
      </c>
      <c r="D45" s="69">
        <v>620</v>
      </c>
      <c r="E45" s="69">
        <v>603</v>
      </c>
      <c r="F45" s="69">
        <v>587</v>
      </c>
      <c r="G45" s="69">
        <v>596</v>
      </c>
      <c r="H45" s="69">
        <v>619</v>
      </c>
      <c r="I45" s="69">
        <v>620</v>
      </c>
      <c r="J45" s="69">
        <v>632</v>
      </c>
      <c r="K45" s="69">
        <v>650</v>
      </c>
      <c r="L45" s="69">
        <v>706</v>
      </c>
      <c r="M45" s="69">
        <v>694</v>
      </c>
      <c r="N45" s="69">
        <v>678</v>
      </c>
      <c r="O45" s="70">
        <f t="shared" si="0"/>
        <v>6385</v>
      </c>
      <c r="P45" s="70">
        <f t="shared" si="1"/>
        <v>5195</v>
      </c>
    </row>
    <row r="46" spans="1:16" x14ac:dyDescent="0.25">
      <c r="A46">
        <v>37089</v>
      </c>
      <c r="B46" s="39" t="s">
        <v>121</v>
      </c>
      <c r="C46" s="69">
        <v>1062</v>
      </c>
      <c r="D46" s="69">
        <v>1095</v>
      </c>
      <c r="E46" s="69">
        <v>1115</v>
      </c>
      <c r="F46" s="69">
        <v>1118</v>
      </c>
      <c r="G46" s="69">
        <v>1114</v>
      </c>
      <c r="H46" s="69">
        <v>1139</v>
      </c>
      <c r="I46" s="69">
        <v>1168</v>
      </c>
      <c r="J46" s="69">
        <v>1250</v>
      </c>
      <c r="K46" s="69">
        <v>1311</v>
      </c>
      <c r="L46" s="69">
        <v>1351</v>
      </c>
      <c r="M46" s="69">
        <v>1388</v>
      </c>
      <c r="N46" s="69">
        <v>1387</v>
      </c>
      <c r="O46" s="70">
        <f t="shared" si="0"/>
        <v>12341</v>
      </c>
      <c r="P46" s="70">
        <f t="shared" si="1"/>
        <v>10108</v>
      </c>
    </row>
    <row r="47" spans="1:16" x14ac:dyDescent="0.25">
      <c r="A47">
        <v>37091</v>
      </c>
      <c r="B47" s="39" t="s">
        <v>123</v>
      </c>
      <c r="C47" s="69">
        <v>221</v>
      </c>
      <c r="D47" s="69">
        <v>221</v>
      </c>
      <c r="E47" s="69">
        <v>215</v>
      </c>
      <c r="F47" s="69">
        <v>219</v>
      </c>
      <c r="G47" s="69">
        <v>225</v>
      </c>
      <c r="H47" s="69">
        <v>220</v>
      </c>
      <c r="I47" s="69">
        <v>221</v>
      </c>
      <c r="J47" s="69">
        <v>224</v>
      </c>
      <c r="K47" s="69">
        <v>227</v>
      </c>
      <c r="L47" s="69">
        <v>251</v>
      </c>
      <c r="M47" s="69">
        <v>238</v>
      </c>
      <c r="N47" s="69">
        <v>273</v>
      </c>
      <c r="O47" s="70">
        <f t="shared" si="0"/>
        <v>2313</v>
      </c>
      <c r="P47" s="70">
        <f t="shared" si="1"/>
        <v>1879</v>
      </c>
    </row>
    <row r="48" spans="1:16" x14ac:dyDescent="0.25">
      <c r="A48">
        <v>37093</v>
      </c>
      <c r="B48" s="39" t="s">
        <v>124</v>
      </c>
      <c r="C48" s="69">
        <v>918</v>
      </c>
      <c r="D48" s="69">
        <v>955</v>
      </c>
      <c r="E48" s="69">
        <v>961</v>
      </c>
      <c r="F48" s="69">
        <v>934</v>
      </c>
      <c r="G48" s="69">
        <v>937</v>
      </c>
      <c r="H48" s="69">
        <v>996</v>
      </c>
      <c r="I48" s="69">
        <v>998</v>
      </c>
      <c r="J48" s="69">
        <v>1003</v>
      </c>
      <c r="K48" s="69">
        <v>937</v>
      </c>
      <c r="L48" s="69">
        <v>931</v>
      </c>
      <c r="M48" s="69">
        <v>943</v>
      </c>
      <c r="N48" s="69">
        <v>903</v>
      </c>
      <c r="O48" s="70">
        <f t="shared" si="0"/>
        <v>9543</v>
      </c>
      <c r="P48" s="70">
        <f t="shared" si="1"/>
        <v>7648</v>
      </c>
    </row>
    <row r="49" spans="1:16" x14ac:dyDescent="0.25">
      <c r="A49">
        <v>37095</v>
      </c>
      <c r="B49" s="39" t="s">
        <v>126</v>
      </c>
      <c r="C49" s="69">
        <v>34</v>
      </c>
      <c r="D49" s="69">
        <v>42</v>
      </c>
      <c r="E49" s="69">
        <v>42</v>
      </c>
      <c r="F49" s="69">
        <v>45</v>
      </c>
      <c r="G49" s="69">
        <v>49</v>
      </c>
      <c r="H49" s="69">
        <v>47</v>
      </c>
      <c r="I49" s="69">
        <v>52</v>
      </c>
      <c r="J49" s="69">
        <v>47</v>
      </c>
      <c r="K49" s="69">
        <v>42</v>
      </c>
      <c r="L49" s="69">
        <v>51</v>
      </c>
      <c r="M49" s="69">
        <v>48</v>
      </c>
      <c r="N49" s="69">
        <v>43</v>
      </c>
      <c r="O49" s="70">
        <f t="shared" si="0"/>
        <v>466</v>
      </c>
      <c r="P49" s="70">
        <f t="shared" si="1"/>
        <v>379</v>
      </c>
    </row>
    <row r="50" spans="1:16" x14ac:dyDescent="0.25">
      <c r="A50">
        <v>37097</v>
      </c>
      <c r="B50" s="39" t="s">
        <v>127</v>
      </c>
      <c r="C50" s="69">
        <v>1985</v>
      </c>
      <c r="D50" s="69">
        <v>2090</v>
      </c>
      <c r="E50" s="69">
        <v>2070</v>
      </c>
      <c r="F50" s="69">
        <v>2047</v>
      </c>
      <c r="G50" s="69">
        <v>2120</v>
      </c>
      <c r="H50" s="69">
        <v>2200</v>
      </c>
      <c r="I50" s="69">
        <v>2322</v>
      </c>
      <c r="J50" s="69">
        <v>2441</v>
      </c>
      <c r="K50" s="69">
        <v>2538</v>
      </c>
      <c r="L50" s="69">
        <v>2673</v>
      </c>
      <c r="M50" s="69">
        <v>2767</v>
      </c>
      <c r="N50" s="69">
        <v>2931</v>
      </c>
      <c r="O50" s="70">
        <f t="shared" si="0"/>
        <v>24109</v>
      </c>
      <c r="P50" s="70">
        <f t="shared" si="1"/>
        <v>19992</v>
      </c>
    </row>
    <row r="51" spans="1:16" x14ac:dyDescent="0.25">
      <c r="A51">
        <v>37099</v>
      </c>
      <c r="B51" s="39" t="s">
        <v>128</v>
      </c>
      <c r="C51" s="69">
        <v>382</v>
      </c>
      <c r="D51" s="69">
        <v>393</v>
      </c>
      <c r="E51" s="69">
        <v>400</v>
      </c>
      <c r="F51" s="69">
        <v>380</v>
      </c>
      <c r="G51" s="69">
        <v>370</v>
      </c>
      <c r="H51" s="69">
        <v>399</v>
      </c>
      <c r="I51" s="69">
        <v>434</v>
      </c>
      <c r="J51" s="69">
        <v>418</v>
      </c>
      <c r="K51" s="69">
        <v>418</v>
      </c>
      <c r="L51" s="69">
        <v>389</v>
      </c>
      <c r="M51" s="69">
        <v>418</v>
      </c>
      <c r="N51" s="69">
        <v>473</v>
      </c>
      <c r="O51" s="70">
        <f t="shared" si="0"/>
        <v>4099</v>
      </c>
      <c r="P51" s="70">
        <f t="shared" si="1"/>
        <v>3319</v>
      </c>
    </row>
    <row r="52" spans="1:16" x14ac:dyDescent="0.25">
      <c r="A52">
        <v>37101</v>
      </c>
      <c r="B52" s="39" t="s">
        <v>129</v>
      </c>
      <c r="C52" s="69">
        <v>2579</v>
      </c>
      <c r="D52" s="69">
        <v>2643</v>
      </c>
      <c r="E52" s="69">
        <v>2719</v>
      </c>
      <c r="F52" s="69">
        <v>2776</v>
      </c>
      <c r="G52" s="69">
        <v>2861</v>
      </c>
      <c r="H52" s="69">
        <v>3035</v>
      </c>
      <c r="I52" s="69">
        <v>3153</v>
      </c>
      <c r="J52" s="69">
        <v>3313</v>
      </c>
      <c r="K52" s="69">
        <v>3585</v>
      </c>
      <c r="L52" s="69">
        <v>3626</v>
      </c>
      <c r="M52" s="69">
        <v>3763</v>
      </c>
      <c r="N52" s="69">
        <v>3760</v>
      </c>
      <c r="O52" s="70">
        <f t="shared" si="0"/>
        <v>32591</v>
      </c>
      <c r="P52" s="70">
        <f t="shared" si="1"/>
        <v>27096</v>
      </c>
    </row>
    <row r="53" spans="1:16" x14ac:dyDescent="0.25">
      <c r="A53">
        <v>37103</v>
      </c>
      <c r="B53" s="39" t="s">
        <v>130</v>
      </c>
      <c r="C53" s="69">
        <v>96</v>
      </c>
      <c r="D53" s="69">
        <v>85</v>
      </c>
      <c r="E53" s="69">
        <v>96</v>
      </c>
      <c r="F53" s="69">
        <v>98</v>
      </c>
      <c r="G53" s="69">
        <v>91</v>
      </c>
      <c r="H53" s="69">
        <v>101</v>
      </c>
      <c r="I53" s="69">
        <v>103</v>
      </c>
      <c r="J53" s="69">
        <v>112</v>
      </c>
      <c r="K53" s="69">
        <v>109</v>
      </c>
      <c r="L53" s="69">
        <v>115</v>
      </c>
      <c r="M53" s="69">
        <v>115</v>
      </c>
      <c r="N53" s="69">
        <v>109</v>
      </c>
      <c r="O53" s="70">
        <f t="shared" si="0"/>
        <v>1049</v>
      </c>
      <c r="P53" s="70">
        <f t="shared" si="1"/>
        <v>855</v>
      </c>
    </row>
    <row r="54" spans="1:16" x14ac:dyDescent="0.25">
      <c r="A54">
        <v>37105</v>
      </c>
      <c r="B54" s="39" t="s">
        <v>131</v>
      </c>
      <c r="C54" s="69">
        <v>775</v>
      </c>
      <c r="D54" s="69">
        <v>761</v>
      </c>
      <c r="E54" s="69">
        <v>751</v>
      </c>
      <c r="F54" s="69">
        <v>778</v>
      </c>
      <c r="G54" s="69">
        <v>818</v>
      </c>
      <c r="H54" s="69">
        <v>871</v>
      </c>
      <c r="I54" s="69">
        <v>901</v>
      </c>
      <c r="J54" s="69">
        <v>934</v>
      </c>
      <c r="K54" s="69">
        <v>954</v>
      </c>
      <c r="L54" s="69">
        <v>960</v>
      </c>
      <c r="M54" s="69">
        <v>1020</v>
      </c>
      <c r="N54" s="69">
        <v>978</v>
      </c>
      <c r="O54" s="70">
        <f t="shared" si="0"/>
        <v>8965</v>
      </c>
      <c r="P54" s="70">
        <f t="shared" si="1"/>
        <v>7436</v>
      </c>
    </row>
    <row r="55" spans="1:16" x14ac:dyDescent="0.25">
      <c r="A55">
        <v>37107</v>
      </c>
      <c r="B55" s="39" t="s">
        <v>132</v>
      </c>
      <c r="C55" s="69">
        <v>610</v>
      </c>
      <c r="D55" s="69">
        <v>606</v>
      </c>
      <c r="E55" s="69">
        <v>612</v>
      </c>
      <c r="F55" s="69">
        <v>618</v>
      </c>
      <c r="G55" s="69">
        <v>604</v>
      </c>
      <c r="H55" s="69">
        <v>606</v>
      </c>
      <c r="I55" s="69">
        <v>636</v>
      </c>
      <c r="J55" s="69">
        <v>668</v>
      </c>
      <c r="K55" s="69">
        <v>670</v>
      </c>
      <c r="L55" s="69">
        <v>704</v>
      </c>
      <c r="M55" s="69">
        <v>740</v>
      </c>
      <c r="N55" s="69">
        <v>795</v>
      </c>
      <c r="O55" s="70">
        <f t="shared" si="0"/>
        <v>6653</v>
      </c>
      <c r="P55" s="70">
        <f t="shared" si="1"/>
        <v>5423</v>
      </c>
    </row>
    <row r="56" spans="1:16" x14ac:dyDescent="0.25">
      <c r="A56">
        <v>37109</v>
      </c>
      <c r="B56" s="39" t="s">
        <v>133</v>
      </c>
      <c r="C56" s="69">
        <v>880</v>
      </c>
      <c r="D56" s="69">
        <v>894</v>
      </c>
      <c r="E56" s="69">
        <v>911</v>
      </c>
      <c r="F56" s="69">
        <v>926</v>
      </c>
      <c r="G56" s="69">
        <v>941</v>
      </c>
      <c r="H56" s="69">
        <v>991</v>
      </c>
      <c r="I56" s="69">
        <v>1038</v>
      </c>
      <c r="J56" s="69">
        <v>1129</v>
      </c>
      <c r="K56" s="69">
        <v>1247</v>
      </c>
      <c r="L56" s="69">
        <v>1215</v>
      </c>
      <c r="M56" s="69">
        <v>1285</v>
      </c>
      <c r="N56" s="69">
        <v>1259</v>
      </c>
      <c r="O56" s="70">
        <f t="shared" si="0"/>
        <v>10942</v>
      </c>
      <c r="P56" s="70">
        <f t="shared" si="1"/>
        <v>9105</v>
      </c>
    </row>
    <row r="57" spans="1:16" x14ac:dyDescent="0.25">
      <c r="A57">
        <v>37113</v>
      </c>
      <c r="B57" s="39" t="s">
        <v>134</v>
      </c>
      <c r="C57" s="69">
        <v>338</v>
      </c>
      <c r="D57" s="69">
        <v>354</v>
      </c>
      <c r="E57" s="69">
        <v>354</v>
      </c>
      <c r="F57" s="69">
        <v>346</v>
      </c>
      <c r="G57" s="69">
        <v>372</v>
      </c>
      <c r="H57" s="69">
        <v>369</v>
      </c>
      <c r="I57" s="69">
        <v>352</v>
      </c>
      <c r="J57" s="69">
        <v>372</v>
      </c>
      <c r="K57" s="69">
        <v>391</v>
      </c>
      <c r="L57" s="69">
        <v>424</v>
      </c>
      <c r="M57" s="69">
        <v>469</v>
      </c>
      <c r="N57" s="69">
        <v>479</v>
      </c>
      <c r="O57" s="70">
        <f t="shared" si="0"/>
        <v>3928</v>
      </c>
      <c r="P57" s="70">
        <f t="shared" si="1"/>
        <v>3228</v>
      </c>
    </row>
    <row r="58" spans="1:16" x14ac:dyDescent="0.25">
      <c r="A58">
        <v>37115</v>
      </c>
      <c r="B58" s="39" t="s">
        <v>135</v>
      </c>
      <c r="C58" s="69">
        <v>187</v>
      </c>
      <c r="D58" s="69">
        <v>219</v>
      </c>
      <c r="E58" s="69">
        <v>217</v>
      </c>
      <c r="F58" s="69">
        <v>201</v>
      </c>
      <c r="G58" s="69">
        <v>203</v>
      </c>
      <c r="H58" s="69">
        <v>200</v>
      </c>
      <c r="I58" s="69">
        <v>175</v>
      </c>
      <c r="J58" s="69">
        <v>180</v>
      </c>
      <c r="K58" s="69">
        <v>181</v>
      </c>
      <c r="L58" s="69">
        <v>207</v>
      </c>
      <c r="M58" s="69">
        <v>217</v>
      </c>
      <c r="N58" s="69">
        <v>220</v>
      </c>
      <c r="O58" s="70">
        <f t="shared" si="0"/>
        <v>2001</v>
      </c>
      <c r="P58" s="70">
        <f t="shared" si="1"/>
        <v>1583</v>
      </c>
    </row>
    <row r="59" spans="1:16" x14ac:dyDescent="0.25">
      <c r="A59">
        <v>37117</v>
      </c>
      <c r="B59" s="39" t="s">
        <v>136</v>
      </c>
      <c r="C59" s="69">
        <v>231</v>
      </c>
      <c r="D59" s="69">
        <v>241</v>
      </c>
      <c r="E59" s="69">
        <v>241</v>
      </c>
      <c r="F59" s="69">
        <v>228</v>
      </c>
      <c r="G59" s="69">
        <v>225</v>
      </c>
      <c r="H59" s="69">
        <v>215</v>
      </c>
      <c r="I59" s="69">
        <v>223</v>
      </c>
      <c r="J59" s="69">
        <v>226</v>
      </c>
      <c r="K59" s="69">
        <v>259</v>
      </c>
      <c r="L59" s="69">
        <v>245</v>
      </c>
      <c r="M59" s="69">
        <v>269</v>
      </c>
      <c r="N59" s="69">
        <v>267</v>
      </c>
      <c r="O59" s="70">
        <f t="shared" si="0"/>
        <v>2398</v>
      </c>
      <c r="P59" s="70">
        <f t="shared" si="1"/>
        <v>1929</v>
      </c>
    </row>
    <row r="60" spans="1:16" x14ac:dyDescent="0.25">
      <c r="A60">
        <v>37111</v>
      </c>
      <c r="B60" s="39" t="s">
        <v>137</v>
      </c>
      <c r="C60" s="69">
        <v>448</v>
      </c>
      <c r="D60" s="69">
        <v>465</v>
      </c>
      <c r="E60" s="69">
        <v>467</v>
      </c>
      <c r="F60" s="69">
        <v>453</v>
      </c>
      <c r="G60" s="69">
        <v>464</v>
      </c>
      <c r="H60" s="69">
        <v>467</v>
      </c>
      <c r="I60" s="69">
        <v>478</v>
      </c>
      <c r="J60" s="69">
        <v>482</v>
      </c>
      <c r="K60" s="69">
        <v>522</v>
      </c>
      <c r="L60" s="69">
        <v>537</v>
      </c>
      <c r="M60" s="69">
        <v>565</v>
      </c>
      <c r="N60" s="69">
        <v>555</v>
      </c>
      <c r="O60" s="70">
        <f t="shared" si="0"/>
        <v>4990</v>
      </c>
      <c r="P60" s="70">
        <f t="shared" si="1"/>
        <v>4070</v>
      </c>
    </row>
    <row r="61" spans="1:16" x14ac:dyDescent="0.25">
      <c r="A61">
        <v>37119</v>
      </c>
      <c r="B61" s="39" t="s">
        <v>138</v>
      </c>
      <c r="C61" s="69">
        <v>14925</v>
      </c>
      <c r="D61" s="69">
        <v>15014</v>
      </c>
      <c r="E61" s="69">
        <v>14858</v>
      </c>
      <c r="F61" s="69">
        <v>14413</v>
      </c>
      <c r="G61" s="69">
        <v>14302</v>
      </c>
      <c r="H61" s="69">
        <v>14362</v>
      </c>
      <c r="I61" s="69">
        <v>14488</v>
      </c>
      <c r="J61" s="69">
        <v>14525</v>
      </c>
      <c r="K61" s="69">
        <v>14623</v>
      </c>
      <c r="L61" s="69">
        <v>13986</v>
      </c>
      <c r="M61" s="69">
        <v>14050</v>
      </c>
      <c r="N61" s="69">
        <v>14044</v>
      </c>
      <c r="O61" s="70">
        <f t="shared" si="0"/>
        <v>143651</v>
      </c>
      <c r="P61" s="70">
        <f t="shared" si="1"/>
        <v>114380</v>
      </c>
    </row>
    <row r="62" spans="1:16" x14ac:dyDescent="0.25">
      <c r="A62">
        <v>37121</v>
      </c>
      <c r="B62" s="39" t="s">
        <v>140</v>
      </c>
      <c r="C62" s="69">
        <v>143</v>
      </c>
      <c r="D62" s="69">
        <v>152</v>
      </c>
      <c r="E62" s="69">
        <v>152</v>
      </c>
      <c r="F62" s="69">
        <v>148</v>
      </c>
      <c r="G62" s="69">
        <v>152</v>
      </c>
      <c r="H62" s="69">
        <v>152</v>
      </c>
      <c r="I62" s="69">
        <v>146</v>
      </c>
      <c r="J62" s="69">
        <v>146</v>
      </c>
      <c r="K62" s="69">
        <v>163</v>
      </c>
      <c r="L62" s="69">
        <v>171</v>
      </c>
      <c r="M62" s="69">
        <v>169</v>
      </c>
      <c r="N62" s="69">
        <v>159</v>
      </c>
      <c r="O62" s="70">
        <f t="shared" si="0"/>
        <v>1558</v>
      </c>
      <c r="P62" s="70">
        <f t="shared" si="1"/>
        <v>1258</v>
      </c>
    </row>
    <row r="63" spans="1:16" x14ac:dyDescent="0.25">
      <c r="A63">
        <v>37123</v>
      </c>
      <c r="B63" s="39" t="s">
        <v>141</v>
      </c>
      <c r="C63" s="69">
        <v>276</v>
      </c>
      <c r="D63" s="69">
        <v>295</v>
      </c>
      <c r="E63" s="69">
        <v>305</v>
      </c>
      <c r="F63" s="69">
        <v>292</v>
      </c>
      <c r="G63" s="69">
        <v>294</v>
      </c>
      <c r="H63" s="69">
        <v>319</v>
      </c>
      <c r="I63" s="69">
        <v>322</v>
      </c>
      <c r="J63" s="69">
        <v>296</v>
      </c>
      <c r="K63" s="69">
        <v>321</v>
      </c>
      <c r="L63" s="69">
        <v>349</v>
      </c>
      <c r="M63" s="69">
        <v>360</v>
      </c>
      <c r="N63" s="69">
        <v>356</v>
      </c>
      <c r="O63" s="70">
        <f t="shared" si="0"/>
        <v>3214</v>
      </c>
      <c r="P63" s="70">
        <f t="shared" si="1"/>
        <v>2617</v>
      </c>
    </row>
    <row r="64" spans="1:16" x14ac:dyDescent="0.25">
      <c r="A64">
        <v>37125</v>
      </c>
      <c r="B64" s="39" t="s">
        <v>142</v>
      </c>
      <c r="C64" s="69">
        <v>1168</v>
      </c>
      <c r="D64" s="69">
        <v>1165</v>
      </c>
      <c r="E64" s="69">
        <v>1133</v>
      </c>
      <c r="F64" s="69">
        <v>1126</v>
      </c>
      <c r="G64" s="69">
        <v>1144</v>
      </c>
      <c r="H64" s="69">
        <v>1168</v>
      </c>
      <c r="I64" s="69">
        <v>1189</v>
      </c>
      <c r="J64" s="69">
        <v>1183</v>
      </c>
      <c r="K64" s="69">
        <v>1227</v>
      </c>
      <c r="L64" s="69">
        <v>1322</v>
      </c>
      <c r="M64" s="69">
        <v>1325</v>
      </c>
      <c r="N64" s="69">
        <v>1301</v>
      </c>
      <c r="O64" s="70">
        <f t="shared" si="0"/>
        <v>12118</v>
      </c>
      <c r="P64" s="70">
        <f t="shared" si="1"/>
        <v>9859</v>
      </c>
    </row>
    <row r="65" spans="1:16" x14ac:dyDescent="0.25">
      <c r="A65">
        <v>37127</v>
      </c>
      <c r="B65" s="39" t="s">
        <v>143</v>
      </c>
      <c r="C65" s="69">
        <v>1071</v>
      </c>
      <c r="D65" s="69">
        <v>1034</v>
      </c>
      <c r="E65" s="69">
        <v>1041</v>
      </c>
      <c r="F65" s="69">
        <v>1056</v>
      </c>
      <c r="G65" s="69">
        <v>1089</v>
      </c>
      <c r="H65" s="69">
        <v>1066</v>
      </c>
      <c r="I65" s="69">
        <v>1103</v>
      </c>
      <c r="J65" s="69">
        <v>1143</v>
      </c>
      <c r="K65" s="69">
        <v>1130</v>
      </c>
      <c r="L65" s="69">
        <v>1167</v>
      </c>
      <c r="M65" s="69">
        <v>1204</v>
      </c>
      <c r="N65" s="69">
        <v>1235</v>
      </c>
      <c r="O65" s="70">
        <f t="shared" si="0"/>
        <v>11234</v>
      </c>
      <c r="P65" s="70">
        <f t="shared" si="1"/>
        <v>9137</v>
      </c>
    </row>
    <row r="66" spans="1:16" x14ac:dyDescent="0.25">
      <c r="A66">
        <v>37129</v>
      </c>
      <c r="B66" s="39" t="s">
        <v>144</v>
      </c>
      <c r="C66" s="69">
        <v>2243</v>
      </c>
      <c r="D66" s="69">
        <v>2284</v>
      </c>
      <c r="E66" s="69">
        <v>2313</v>
      </c>
      <c r="F66" s="69">
        <v>2291</v>
      </c>
      <c r="G66" s="69">
        <v>2301</v>
      </c>
      <c r="H66" s="69">
        <v>2340</v>
      </c>
      <c r="I66" s="69">
        <v>2362</v>
      </c>
      <c r="J66" s="69">
        <v>2444</v>
      </c>
      <c r="K66" s="69">
        <v>2496</v>
      </c>
      <c r="L66" s="69">
        <v>2548</v>
      </c>
      <c r="M66" s="69">
        <v>2573</v>
      </c>
      <c r="N66" s="69">
        <v>2599</v>
      </c>
      <c r="O66" s="70">
        <f t="shared" si="0"/>
        <v>24267</v>
      </c>
      <c r="P66" s="70">
        <f t="shared" si="1"/>
        <v>19663</v>
      </c>
    </row>
    <row r="67" spans="1:16" x14ac:dyDescent="0.25">
      <c r="A67">
        <v>37131</v>
      </c>
      <c r="B67" s="39" t="s">
        <v>146</v>
      </c>
      <c r="C67" s="69">
        <v>184</v>
      </c>
      <c r="D67" s="69">
        <v>171</v>
      </c>
      <c r="E67" s="69">
        <v>151</v>
      </c>
      <c r="F67" s="69">
        <v>148</v>
      </c>
      <c r="G67" s="69">
        <v>170</v>
      </c>
      <c r="H67" s="69">
        <v>169</v>
      </c>
      <c r="I67" s="69">
        <v>168</v>
      </c>
      <c r="J67" s="69">
        <v>205</v>
      </c>
      <c r="K67" s="69">
        <v>206</v>
      </c>
      <c r="L67" s="69">
        <v>194</v>
      </c>
      <c r="M67" s="69">
        <v>207</v>
      </c>
      <c r="N67" s="69">
        <v>185</v>
      </c>
      <c r="O67" s="70">
        <f t="shared" ref="O67:O102" si="2">SUM(E67:N67)</f>
        <v>1803</v>
      </c>
      <c r="P67" s="70">
        <f t="shared" ref="P67:P102" si="3">SUM(G67:N67)</f>
        <v>1504</v>
      </c>
    </row>
    <row r="68" spans="1:16" x14ac:dyDescent="0.25">
      <c r="A68">
        <v>37133</v>
      </c>
      <c r="B68" s="39" t="s">
        <v>147</v>
      </c>
      <c r="C68" s="69">
        <v>3957</v>
      </c>
      <c r="D68" s="69">
        <v>3980</v>
      </c>
      <c r="E68" s="69">
        <v>4136</v>
      </c>
      <c r="F68" s="69">
        <v>4176</v>
      </c>
      <c r="G68" s="69">
        <v>4130</v>
      </c>
      <c r="H68" s="69">
        <v>4125</v>
      </c>
      <c r="I68" s="69">
        <v>4014</v>
      </c>
      <c r="J68" s="69">
        <v>3795</v>
      </c>
      <c r="K68" s="69">
        <v>3326</v>
      </c>
      <c r="L68" s="69">
        <v>3095</v>
      </c>
      <c r="M68" s="69">
        <v>2860</v>
      </c>
      <c r="N68" s="69">
        <v>2496</v>
      </c>
      <c r="O68" s="70">
        <f t="shared" si="2"/>
        <v>36153</v>
      </c>
      <c r="P68" s="70">
        <f t="shared" si="3"/>
        <v>27841</v>
      </c>
    </row>
    <row r="69" spans="1:16" x14ac:dyDescent="0.25">
      <c r="A69">
        <v>37135</v>
      </c>
      <c r="B69" s="39" t="s">
        <v>148</v>
      </c>
      <c r="C69" s="69">
        <v>1187</v>
      </c>
      <c r="D69" s="69">
        <v>1208</v>
      </c>
      <c r="E69" s="69">
        <v>1243</v>
      </c>
      <c r="F69" s="69">
        <v>1260</v>
      </c>
      <c r="G69" s="69">
        <v>1326</v>
      </c>
      <c r="H69" s="69">
        <v>1403</v>
      </c>
      <c r="I69" s="69">
        <v>1392</v>
      </c>
      <c r="J69" s="69">
        <v>1373</v>
      </c>
      <c r="K69" s="69">
        <v>1489</v>
      </c>
      <c r="L69" s="69">
        <v>1589</v>
      </c>
      <c r="M69" s="69">
        <v>1656</v>
      </c>
      <c r="N69" s="69">
        <v>1785</v>
      </c>
      <c r="O69" s="70">
        <f t="shared" si="2"/>
        <v>14516</v>
      </c>
      <c r="P69" s="70">
        <f t="shared" si="3"/>
        <v>12013</v>
      </c>
    </row>
    <row r="70" spans="1:16" x14ac:dyDescent="0.25">
      <c r="A70">
        <v>37137</v>
      </c>
      <c r="B70" s="39" t="s">
        <v>149</v>
      </c>
      <c r="C70" s="69">
        <v>88</v>
      </c>
      <c r="D70" s="69">
        <v>96</v>
      </c>
      <c r="E70" s="69">
        <v>90</v>
      </c>
      <c r="F70" s="69">
        <v>91</v>
      </c>
      <c r="G70" s="69">
        <v>90</v>
      </c>
      <c r="H70" s="69">
        <v>99</v>
      </c>
      <c r="I70" s="69">
        <v>100</v>
      </c>
      <c r="J70" s="69">
        <v>125</v>
      </c>
      <c r="K70" s="69">
        <v>105</v>
      </c>
      <c r="L70" s="69">
        <v>122</v>
      </c>
      <c r="M70" s="69">
        <v>132</v>
      </c>
      <c r="N70" s="69">
        <v>115</v>
      </c>
      <c r="O70" s="70">
        <f t="shared" si="2"/>
        <v>1069</v>
      </c>
      <c r="P70" s="70">
        <f t="shared" si="3"/>
        <v>888</v>
      </c>
    </row>
    <row r="71" spans="1:16" x14ac:dyDescent="0.25">
      <c r="A71">
        <v>37139</v>
      </c>
      <c r="B71" s="39" t="s">
        <v>150</v>
      </c>
      <c r="C71" s="69">
        <v>484</v>
      </c>
      <c r="D71" s="69">
        <v>483</v>
      </c>
      <c r="E71" s="69">
        <v>514</v>
      </c>
      <c r="F71" s="69">
        <v>509</v>
      </c>
      <c r="G71" s="69">
        <v>484</v>
      </c>
      <c r="H71" s="69">
        <v>488</v>
      </c>
      <c r="I71" s="69">
        <v>518</v>
      </c>
      <c r="J71" s="69">
        <v>532</v>
      </c>
      <c r="K71" s="69">
        <v>550</v>
      </c>
      <c r="L71" s="69">
        <v>563</v>
      </c>
      <c r="M71" s="69">
        <v>561</v>
      </c>
      <c r="N71" s="69">
        <v>540</v>
      </c>
      <c r="O71" s="70">
        <f t="shared" si="2"/>
        <v>5259</v>
      </c>
      <c r="P71" s="70">
        <f t="shared" si="3"/>
        <v>4236</v>
      </c>
    </row>
    <row r="72" spans="1:16" x14ac:dyDescent="0.25">
      <c r="A72">
        <v>37141</v>
      </c>
      <c r="B72" s="39" t="s">
        <v>151</v>
      </c>
      <c r="C72" s="69">
        <v>706</v>
      </c>
      <c r="D72" s="69">
        <v>705</v>
      </c>
      <c r="E72" s="69">
        <v>729</v>
      </c>
      <c r="F72" s="69">
        <v>739</v>
      </c>
      <c r="G72" s="69">
        <v>734</v>
      </c>
      <c r="H72" s="69">
        <v>770</v>
      </c>
      <c r="I72" s="69">
        <v>789</v>
      </c>
      <c r="J72" s="69">
        <v>807</v>
      </c>
      <c r="K72" s="69">
        <v>800</v>
      </c>
      <c r="L72" s="69">
        <v>841</v>
      </c>
      <c r="M72" s="69">
        <v>868</v>
      </c>
      <c r="N72" s="69">
        <v>841</v>
      </c>
      <c r="O72" s="70">
        <f t="shared" si="2"/>
        <v>7918</v>
      </c>
      <c r="P72" s="70">
        <f t="shared" si="3"/>
        <v>6450</v>
      </c>
    </row>
    <row r="73" spans="1:16" x14ac:dyDescent="0.25">
      <c r="A73">
        <v>37143</v>
      </c>
      <c r="B73" s="39" t="s">
        <v>152</v>
      </c>
      <c r="C73" s="69">
        <v>125</v>
      </c>
      <c r="D73" s="69">
        <v>120</v>
      </c>
      <c r="E73" s="69">
        <v>121</v>
      </c>
      <c r="F73" s="69">
        <v>138</v>
      </c>
      <c r="G73" s="69">
        <v>136</v>
      </c>
      <c r="H73" s="69">
        <v>131</v>
      </c>
      <c r="I73" s="69">
        <v>136</v>
      </c>
      <c r="J73" s="69">
        <v>130</v>
      </c>
      <c r="K73" s="69">
        <v>144</v>
      </c>
      <c r="L73" s="69">
        <v>154</v>
      </c>
      <c r="M73" s="69">
        <v>162</v>
      </c>
      <c r="N73" s="69">
        <v>133</v>
      </c>
      <c r="O73" s="70">
        <f t="shared" si="2"/>
        <v>1385</v>
      </c>
      <c r="P73" s="70">
        <f t="shared" si="3"/>
        <v>1126</v>
      </c>
    </row>
    <row r="74" spans="1:16" x14ac:dyDescent="0.25">
      <c r="A74">
        <v>37145</v>
      </c>
      <c r="B74" s="39" t="s">
        <v>153</v>
      </c>
      <c r="C74" s="69">
        <v>420</v>
      </c>
      <c r="D74" s="69">
        <v>402</v>
      </c>
      <c r="E74" s="69">
        <v>418</v>
      </c>
      <c r="F74" s="69">
        <v>437</v>
      </c>
      <c r="G74" s="69">
        <v>408</v>
      </c>
      <c r="H74" s="69">
        <v>394</v>
      </c>
      <c r="I74" s="69">
        <v>427</v>
      </c>
      <c r="J74" s="69">
        <v>491</v>
      </c>
      <c r="K74" s="69">
        <v>479</v>
      </c>
      <c r="L74" s="69">
        <v>478</v>
      </c>
      <c r="M74" s="69">
        <v>492</v>
      </c>
      <c r="N74" s="69">
        <v>452</v>
      </c>
      <c r="O74" s="70">
        <f t="shared" si="2"/>
        <v>4476</v>
      </c>
      <c r="P74" s="70">
        <f t="shared" si="3"/>
        <v>3621</v>
      </c>
    </row>
    <row r="75" spans="1:16" x14ac:dyDescent="0.25">
      <c r="A75">
        <v>37147</v>
      </c>
      <c r="B75" s="39" t="s">
        <v>154</v>
      </c>
      <c r="C75" s="69">
        <v>2018</v>
      </c>
      <c r="D75" s="69">
        <v>2083</v>
      </c>
      <c r="E75" s="69">
        <v>2123</v>
      </c>
      <c r="F75" s="69">
        <v>2113</v>
      </c>
      <c r="G75" s="69">
        <v>2141</v>
      </c>
      <c r="H75" s="69">
        <v>2170</v>
      </c>
      <c r="I75" s="69">
        <v>2171</v>
      </c>
      <c r="J75" s="69">
        <v>2311</v>
      </c>
      <c r="K75" s="69">
        <v>2303</v>
      </c>
      <c r="L75" s="69">
        <v>2339</v>
      </c>
      <c r="M75" s="69">
        <v>2292</v>
      </c>
      <c r="N75" s="69">
        <v>2213</v>
      </c>
      <c r="O75" s="70">
        <f t="shared" si="2"/>
        <v>22176</v>
      </c>
      <c r="P75" s="70">
        <f t="shared" si="3"/>
        <v>17940</v>
      </c>
    </row>
    <row r="76" spans="1:16" x14ac:dyDescent="0.25">
      <c r="A76">
        <v>37149</v>
      </c>
      <c r="B76" s="39" t="s">
        <v>155</v>
      </c>
      <c r="C76" s="69">
        <v>158</v>
      </c>
      <c r="D76" s="69">
        <v>147</v>
      </c>
      <c r="E76" s="69">
        <v>153</v>
      </c>
      <c r="F76" s="69">
        <v>161</v>
      </c>
      <c r="G76" s="69">
        <v>152</v>
      </c>
      <c r="H76" s="69">
        <v>137</v>
      </c>
      <c r="I76" s="69">
        <v>139</v>
      </c>
      <c r="J76" s="69">
        <v>182</v>
      </c>
      <c r="K76" s="69">
        <v>190</v>
      </c>
      <c r="L76" s="69">
        <v>201</v>
      </c>
      <c r="M76" s="69">
        <v>198</v>
      </c>
      <c r="N76" s="69">
        <v>201</v>
      </c>
      <c r="O76" s="70">
        <f t="shared" si="2"/>
        <v>1714</v>
      </c>
      <c r="P76" s="70">
        <f t="shared" si="3"/>
        <v>1400</v>
      </c>
    </row>
    <row r="77" spans="1:16" x14ac:dyDescent="0.25">
      <c r="A77">
        <v>37151</v>
      </c>
      <c r="B77" s="39" t="s">
        <v>156</v>
      </c>
      <c r="C77" s="69">
        <v>1587</v>
      </c>
      <c r="D77" s="69">
        <v>1581</v>
      </c>
      <c r="E77" s="69">
        <v>1588</v>
      </c>
      <c r="F77" s="69">
        <v>1630</v>
      </c>
      <c r="G77" s="69">
        <v>1649</v>
      </c>
      <c r="H77" s="69">
        <v>1677</v>
      </c>
      <c r="I77" s="69">
        <v>1728</v>
      </c>
      <c r="J77" s="69">
        <v>1817</v>
      </c>
      <c r="K77" s="69">
        <v>1869</v>
      </c>
      <c r="L77" s="69">
        <v>1972</v>
      </c>
      <c r="M77" s="69">
        <v>1933</v>
      </c>
      <c r="N77" s="69">
        <v>1926</v>
      </c>
      <c r="O77" s="70">
        <f t="shared" si="2"/>
        <v>17789</v>
      </c>
      <c r="P77" s="70">
        <f t="shared" si="3"/>
        <v>14571</v>
      </c>
    </row>
    <row r="78" spans="1:16" x14ac:dyDescent="0.25">
      <c r="A78">
        <v>37153</v>
      </c>
      <c r="B78" s="39" t="s">
        <v>157</v>
      </c>
      <c r="C78" s="69">
        <v>510</v>
      </c>
      <c r="D78" s="69">
        <v>506</v>
      </c>
      <c r="E78" s="69">
        <v>489</v>
      </c>
      <c r="F78" s="69">
        <v>468</v>
      </c>
      <c r="G78" s="69">
        <v>466</v>
      </c>
      <c r="H78" s="69">
        <v>488</v>
      </c>
      <c r="I78" s="69">
        <v>511</v>
      </c>
      <c r="J78" s="69">
        <v>518</v>
      </c>
      <c r="K78" s="69">
        <v>549</v>
      </c>
      <c r="L78" s="69">
        <v>594</v>
      </c>
      <c r="M78" s="69">
        <v>562</v>
      </c>
      <c r="N78" s="69">
        <v>655</v>
      </c>
      <c r="O78" s="70">
        <f t="shared" si="2"/>
        <v>5300</v>
      </c>
      <c r="P78" s="70">
        <f t="shared" si="3"/>
        <v>4343</v>
      </c>
    </row>
    <row r="79" spans="1:16" x14ac:dyDescent="0.25">
      <c r="A79">
        <v>37155</v>
      </c>
      <c r="B79" s="39" t="s">
        <v>158</v>
      </c>
      <c r="C79" s="69">
        <v>1442</v>
      </c>
      <c r="D79" s="69">
        <v>1337</v>
      </c>
      <c r="E79" s="69">
        <v>1303</v>
      </c>
      <c r="F79" s="69">
        <v>1302</v>
      </c>
      <c r="G79" s="69">
        <v>1263</v>
      </c>
      <c r="H79" s="69">
        <v>1193</v>
      </c>
      <c r="I79" s="69">
        <v>1287</v>
      </c>
      <c r="J79" s="69">
        <v>1396</v>
      </c>
      <c r="K79" s="69">
        <v>1352</v>
      </c>
      <c r="L79" s="69">
        <v>1513</v>
      </c>
      <c r="M79" s="69">
        <v>1579</v>
      </c>
      <c r="N79" s="69">
        <v>1531</v>
      </c>
      <c r="O79" s="70">
        <f t="shared" si="2"/>
        <v>13719</v>
      </c>
      <c r="P79" s="70">
        <f t="shared" si="3"/>
        <v>11114</v>
      </c>
    </row>
    <row r="80" spans="1:16" x14ac:dyDescent="0.25">
      <c r="A80">
        <v>37157</v>
      </c>
      <c r="B80" s="39" t="s">
        <v>159</v>
      </c>
      <c r="C80" s="69">
        <v>888</v>
      </c>
      <c r="D80" s="69">
        <v>905</v>
      </c>
      <c r="E80" s="69">
        <v>931</v>
      </c>
      <c r="F80" s="69">
        <v>952</v>
      </c>
      <c r="G80" s="69">
        <v>949</v>
      </c>
      <c r="H80" s="69">
        <v>948</v>
      </c>
      <c r="I80" s="69">
        <v>933</v>
      </c>
      <c r="J80" s="69">
        <v>981</v>
      </c>
      <c r="K80" s="69">
        <v>1016</v>
      </c>
      <c r="L80" s="69">
        <v>1095</v>
      </c>
      <c r="M80" s="69">
        <v>1094</v>
      </c>
      <c r="N80" s="69">
        <v>1132</v>
      </c>
      <c r="O80" s="70">
        <f t="shared" si="2"/>
        <v>10031</v>
      </c>
      <c r="P80" s="70">
        <f t="shared" si="3"/>
        <v>8148</v>
      </c>
    </row>
    <row r="81" spans="1:16" x14ac:dyDescent="0.25">
      <c r="A81">
        <v>37159</v>
      </c>
      <c r="B81" s="39" t="s">
        <v>161</v>
      </c>
      <c r="C81" s="69">
        <v>1697</v>
      </c>
      <c r="D81" s="69">
        <v>1740</v>
      </c>
      <c r="E81" s="69">
        <v>1712</v>
      </c>
      <c r="F81" s="69">
        <v>1691</v>
      </c>
      <c r="G81" s="69">
        <v>1710</v>
      </c>
      <c r="H81" s="69">
        <v>1736</v>
      </c>
      <c r="I81" s="69">
        <v>1795</v>
      </c>
      <c r="J81" s="69">
        <v>1993</v>
      </c>
      <c r="K81" s="69">
        <v>2116</v>
      </c>
      <c r="L81" s="69">
        <v>2201</v>
      </c>
      <c r="M81" s="69">
        <v>2197</v>
      </c>
      <c r="N81" s="69">
        <v>2121</v>
      </c>
      <c r="O81" s="70">
        <f t="shared" si="2"/>
        <v>19272</v>
      </c>
      <c r="P81" s="70">
        <f t="shared" si="3"/>
        <v>15869</v>
      </c>
    </row>
    <row r="82" spans="1:16" x14ac:dyDescent="0.25">
      <c r="A82">
        <v>37161</v>
      </c>
      <c r="B82" s="39" t="s">
        <v>162</v>
      </c>
      <c r="C82" s="69">
        <v>673</v>
      </c>
      <c r="D82" s="69">
        <v>672</v>
      </c>
      <c r="E82" s="69">
        <v>673</v>
      </c>
      <c r="F82" s="69">
        <v>666</v>
      </c>
      <c r="G82" s="69">
        <v>675</v>
      </c>
      <c r="H82" s="69">
        <v>701</v>
      </c>
      <c r="I82" s="69">
        <v>717</v>
      </c>
      <c r="J82" s="69">
        <v>755</v>
      </c>
      <c r="K82" s="69">
        <v>763</v>
      </c>
      <c r="L82" s="69">
        <v>795</v>
      </c>
      <c r="M82" s="69">
        <v>844</v>
      </c>
      <c r="N82" s="69">
        <v>758</v>
      </c>
      <c r="O82" s="70">
        <f t="shared" si="2"/>
        <v>7347</v>
      </c>
      <c r="P82" s="70">
        <f t="shared" si="3"/>
        <v>6008</v>
      </c>
    </row>
    <row r="83" spans="1:16" x14ac:dyDescent="0.25">
      <c r="A83">
        <v>37163</v>
      </c>
      <c r="B83" s="39" t="s">
        <v>163</v>
      </c>
      <c r="C83" s="69">
        <v>783</v>
      </c>
      <c r="D83" s="69">
        <v>777</v>
      </c>
      <c r="E83" s="69">
        <v>773</v>
      </c>
      <c r="F83" s="69">
        <v>776</v>
      </c>
      <c r="G83" s="69">
        <v>787</v>
      </c>
      <c r="H83" s="69">
        <v>778</v>
      </c>
      <c r="I83" s="69">
        <v>781</v>
      </c>
      <c r="J83" s="69">
        <v>800</v>
      </c>
      <c r="K83" s="69">
        <v>817</v>
      </c>
      <c r="L83" s="69">
        <v>832</v>
      </c>
      <c r="M83" s="69">
        <v>861</v>
      </c>
      <c r="N83" s="69">
        <v>882</v>
      </c>
      <c r="O83" s="70">
        <f t="shared" si="2"/>
        <v>8087</v>
      </c>
      <c r="P83" s="70">
        <f t="shared" si="3"/>
        <v>6538</v>
      </c>
    </row>
    <row r="84" spans="1:16" x14ac:dyDescent="0.25">
      <c r="A84">
        <v>37165</v>
      </c>
      <c r="B84" s="39" t="s">
        <v>164</v>
      </c>
      <c r="C84" s="69">
        <v>429</v>
      </c>
      <c r="D84" s="69">
        <v>422</v>
      </c>
      <c r="E84" s="69">
        <v>407</v>
      </c>
      <c r="F84" s="69">
        <v>407</v>
      </c>
      <c r="G84" s="69">
        <v>407</v>
      </c>
      <c r="H84" s="69">
        <v>404</v>
      </c>
      <c r="I84" s="69">
        <v>438</v>
      </c>
      <c r="J84" s="69">
        <v>433</v>
      </c>
      <c r="K84" s="69">
        <v>445</v>
      </c>
      <c r="L84" s="69">
        <v>470</v>
      </c>
      <c r="M84" s="69">
        <v>486</v>
      </c>
      <c r="N84" s="69">
        <v>472</v>
      </c>
      <c r="O84" s="70">
        <f t="shared" si="2"/>
        <v>4369</v>
      </c>
      <c r="P84" s="70">
        <f t="shared" si="3"/>
        <v>3555</v>
      </c>
    </row>
    <row r="85" spans="1:16" x14ac:dyDescent="0.25">
      <c r="A85">
        <v>37167</v>
      </c>
      <c r="B85" s="39" t="s">
        <v>165</v>
      </c>
      <c r="C85" s="69">
        <v>712</v>
      </c>
      <c r="D85" s="69">
        <v>692</v>
      </c>
      <c r="E85" s="69">
        <v>715</v>
      </c>
      <c r="F85" s="69">
        <v>698</v>
      </c>
      <c r="G85" s="69">
        <v>661</v>
      </c>
      <c r="H85" s="69">
        <v>689</v>
      </c>
      <c r="I85" s="69">
        <v>717</v>
      </c>
      <c r="J85" s="69">
        <v>725</v>
      </c>
      <c r="K85" s="69">
        <v>767</v>
      </c>
      <c r="L85" s="69">
        <v>792</v>
      </c>
      <c r="M85" s="69">
        <v>784</v>
      </c>
      <c r="N85" s="69">
        <v>797</v>
      </c>
      <c r="O85" s="70">
        <f t="shared" si="2"/>
        <v>7345</v>
      </c>
      <c r="P85" s="70">
        <f t="shared" si="3"/>
        <v>5932</v>
      </c>
    </row>
    <row r="86" spans="1:16" x14ac:dyDescent="0.25">
      <c r="A86">
        <v>37169</v>
      </c>
      <c r="B86" s="39" t="s">
        <v>166</v>
      </c>
      <c r="C86" s="69">
        <v>408</v>
      </c>
      <c r="D86" s="69">
        <v>418</v>
      </c>
      <c r="E86" s="69">
        <v>431</v>
      </c>
      <c r="F86" s="69">
        <v>412</v>
      </c>
      <c r="G86" s="69">
        <v>411</v>
      </c>
      <c r="H86" s="69">
        <v>409</v>
      </c>
      <c r="I86" s="69">
        <v>418</v>
      </c>
      <c r="J86" s="69">
        <v>468</v>
      </c>
      <c r="K86" s="69">
        <v>490</v>
      </c>
      <c r="L86" s="69">
        <v>496</v>
      </c>
      <c r="M86" s="69">
        <v>535</v>
      </c>
      <c r="N86" s="69">
        <v>508</v>
      </c>
      <c r="O86" s="70">
        <f t="shared" si="2"/>
        <v>4578</v>
      </c>
      <c r="P86" s="70">
        <f t="shared" si="3"/>
        <v>3735</v>
      </c>
    </row>
    <row r="87" spans="1:16" x14ac:dyDescent="0.25">
      <c r="A87">
        <v>37171</v>
      </c>
      <c r="B87" s="39" t="s">
        <v>167</v>
      </c>
      <c r="C87" s="69">
        <v>730</v>
      </c>
      <c r="D87" s="69">
        <v>733</v>
      </c>
      <c r="E87" s="69">
        <v>742</v>
      </c>
      <c r="F87" s="69">
        <v>737</v>
      </c>
      <c r="G87" s="69">
        <v>759</v>
      </c>
      <c r="H87" s="69">
        <v>817</v>
      </c>
      <c r="I87" s="69">
        <v>827</v>
      </c>
      <c r="J87" s="69">
        <v>885</v>
      </c>
      <c r="K87" s="69">
        <v>926</v>
      </c>
      <c r="L87" s="69">
        <v>946</v>
      </c>
      <c r="M87" s="69">
        <v>953</v>
      </c>
      <c r="N87" s="69">
        <v>923</v>
      </c>
      <c r="O87" s="70">
        <f t="shared" si="2"/>
        <v>8515</v>
      </c>
      <c r="P87" s="70">
        <f t="shared" si="3"/>
        <v>7036</v>
      </c>
    </row>
    <row r="88" spans="1:16" x14ac:dyDescent="0.25">
      <c r="A88">
        <v>37173</v>
      </c>
      <c r="B88" s="39" t="s">
        <v>168</v>
      </c>
      <c r="C88" s="69">
        <v>160</v>
      </c>
      <c r="D88" s="69">
        <v>193</v>
      </c>
      <c r="E88" s="69">
        <v>207</v>
      </c>
      <c r="F88" s="69">
        <v>204</v>
      </c>
      <c r="G88" s="69">
        <v>201</v>
      </c>
      <c r="H88" s="69">
        <v>196</v>
      </c>
      <c r="I88" s="69">
        <v>192</v>
      </c>
      <c r="J88" s="69">
        <v>178</v>
      </c>
      <c r="K88" s="69">
        <v>182</v>
      </c>
      <c r="L88" s="69">
        <v>179</v>
      </c>
      <c r="M88" s="69">
        <v>172</v>
      </c>
      <c r="N88" s="69">
        <v>187</v>
      </c>
      <c r="O88" s="70">
        <f t="shared" si="2"/>
        <v>1898</v>
      </c>
      <c r="P88" s="70">
        <f t="shared" si="3"/>
        <v>1487</v>
      </c>
    </row>
    <row r="89" spans="1:16" x14ac:dyDescent="0.25">
      <c r="A89">
        <v>37175</v>
      </c>
      <c r="B89" s="39" t="s">
        <v>169</v>
      </c>
      <c r="C89" s="69">
        <v>259</v>
      </c>
      <c r="D89" s="69">
        <v>273</v>
      </c>
      <c r="E89" s="69">
        <v>283</v>
      </c>
      <c r="F89" s="69">
        <v>289</v>
      </c>
      <c r="G89" s="69">
        <v>270</v>
      </c>
      <c r="H89" s="69">
        <v>263</v>
      </c>
      <c r="I89" s="69">
        <v>277</v>
      </c>
      <c r="J89" s="69">
        <v>305</v>
      </c>
      <c r="K89" s="69">
        <v>318</v>
      </c>
      <c r="L89" s="69">
        <v>324</v>
      </c>
      <c r="M89" s="69">
        <v>353</v>
      </c>
      <c r="N89" s="69">
        <v>385</v>
      </c>
      <c r="O89" s="70">
        <f t="shared" si="2"/>
        <v>3067</v>
      </c>
      <c r="P89" s="70">
        <f t="shared" si="3"/>
        <v>2495</v>
      </c>
    </row>
    <row r="90" spans="1:16" x14ac:dyDescent="0.25">
      <c r="A90">
        <v>37177</v>
      </c>
      <c r="B90" s="39" t="s">
        <v>170</v>
      </c>
      <c r="C90" s="69">
        <v>45</v>
      </c>
      <c r="D90" s="69">
        <v>44</v>
      </c>
      <c r="E90" s="69">
        <v>38</v>
      </c>
      <c r="F90" s="69">
        <v>37</v>
      </c>
      <c r="G90" s="69">
        <v>36</v>
      </c>
      <c r="H90" s="69">
        <v>36</v>
      </c>
      <c r="I90" s="69">
        <v>38</v>
      </c>
      <c r="J90" s="69">
        <v>34</v>
      </c>
      <c r="K90" s="69">
        <v>26</v>
      </c>
      <c r="L90" s="69">
        <v>34</v>
      </c>
      <c r="M90" s="69">
        <v>33</v>
      </c>
      <c r="N90" s="69">
        <v>35</v>
      </c>
      <c r="O90" s="70">
        <f t="shared" si="2"/>
        <v>347</v>
      </c>
      <c r="P90" s="70">
        <f t="shared" si="3"/>
        <v>272</v>
      </c>
    </row>
    <row r="91" spans="1:16" x14ac:dyDescent="0.25">
      <c r="A91">
        <v>37179</v>
      </c>
      <c r="B91" s="39" t="s">
        <v>171</v>
      </c>
      <c r="C91" s="69">
        <v>2634</v>
      </c>
      <c r="D91" s="69">
        <v>2702</v>
      </c>
      <c r="E91" s="69">
        <v>2761</v>
      </c>
      <c r="F91" s="69">
        <v>2822</v>
      </c>
      <c r="G91" s="69">
        <v>2915</v>
      </c>
      <c r="H91" s="69">
        <v>3046</v>
      </c>
      <c r="I91" s="69">
        <v>3165</v>
      </c>
      <c r="J91" s="69">
        <v>3319</v>
      </c>
      <c r="K91" s="69">
        <v>3540</v>
      </c>
      <c r="L91" s="69">
        <v>3813</v>
      </c>
      <c r="M91" s="69">
        <v>3990</v>
      </c>
      <c r="N91" s="69">
        <v>4171</v>
      </c>
      <c r="O91" s="70">
        <f t="shared" si="2"/>
        <v>33542</v>
      </c>
      <c r="P91" s="70">
        <f t="shared" si="3"/>
        <v>27959</v>
      </c>
    </row>
    <row r="92" spans="1:16" x14ac:dyDescent="0.25">
      <c r="A92">
        <v>37181</v>
      </c>
      <c r="B92" s="39" t="s">
        <v>172</v>
      </c>
      <c r="C92" s="69">
        <v>517</v>
      </c>
      <c r="D92" s="69">
        <v>497</v>
      </c>
      <c r="E92" s="69">
        <v>507</v>
      </c>
      <c r="F92" s="69">
        <v>507</v>
      </c>
      <c r="G92" s="69">
        <v>506</v>
      </c>
      <c r="H92" s="69">
        <v>504</v>
      </c>
      <c r="I92" s="69">
        <v>516</v>
      </c>
      <c r="J92" s="69">
        <v>514</v>
      </c>
      <c r="K92" s="69">
        <v>530</v>
      </c>
      <c r="L92" s="69">
        <v>519</v>
      </c>
      <c r="M92" s="69">
        <v>575</v>
      </c>
      <c r="N92" s="69">
        <v>553</v>
      </c>
      <c r="O92" s="70">
        <f t="shared" si="2"/>
        <v>5231</v>
      </c>
      <c r="P92" s="70">
        <f t="shared" si="3"/>
        <v>4217</v>
      </c>
    </row>
    <row r="93" spans="1:16" x14ac:dyDescent="0.25">
      <c r="A93">
        <v>37183</v>
      </c>
      <c r="B93" s="39" t="s">
        <v>173</v>
      </c>
      <c r="C93" s="69">
        <v>13134</v>
      </c>
      <c r="D93" s="69">
        <v>13378</v>
      </c>
      <c r="E93" s="69">
        <v>13363</v>
      </c>
      <c r="F93" s="69">
        <v>13373</v>
      </c>
      <c r="G93" s="69">
        <v>13486</v>
      </c>
      <c r="H93" s="69">
        <v>13744</v>
      </c>
      <c r="I93" s="69">
        <v>14248</v>
      </c>
      <c r="J93" s="69">
        <v>14571</v>
      </c>
      <c r="K93" s="69">
        <v>14971</v>
      </c>
      <c r="L93" s="69">
        <v>15588</v>
      </c>
      <c r="M93" s="69">
        <v>16144</v>
      </c>
      <c r="N93" s="69">
        <v>16323</v>
      </c>
      <c r="O93" s="70">
        <f t="shared" si="2"/>
        <v>145811</v>
      </c>
      <c r="P93" s="70">
        <f t="shared" si="3"/>
        <v>119075</v>
      </c>
    </row>
    <row r="94" spans="1:16" x14ac:dyDescent="0.25">
      <c r="A94">
        <v>37185</v>
      </c>
      <c r="B94" s="39" t="s">
        <v>175</v>
      </c>
      <c r="C94" s="69">
        <v>173</v>
      </c>
      <c r="D94" s="69">
        <v>175</v>
      </c>
      <c r="E94" s="69">
        <v>178</v>
      </c>
      <c r="F94" s="69">
        <v>178</v>
      </c>
      <c r="G94" s="69">
        <v>171</v>
      </c>
      <c r="H94" s="69">
        <v>158</v>
      </c>
      <c r="I94" s="69">
        <v>177</v>
      </c>
      <c r="J94" s="69">
        <v>208</v>
      </c>
      <c r="K94" s="69">
        <v>210</v>
      </c>
      <c r="L94" s="69">
        <v>233</v>
      </c>
      <c r="M94" s="69">
        <v>231</v>
      </c>
      <c r="N94" s="69">
        <v>223</v>
      </c>
      <c r="O94" s="70">
        <f t="shared" si="2"/>
        <v>1967</v>
      </c>
      <c r="P94" s="70">
        <f t="shared" si="3"/>
        <v>1611</v>
      </c>
    </row>
    <row r="95" spans="1:16" x14ac:dyDescent="0.25">
      <c r="A95">
        <v>37187</v>
      </c>
      <c r="B95" s="39" t="s">
        <v>176</v>
      </c>
      <c r="C95" s="69">
        <v>123</v>
      </c>
      <c r="D95" s="69">
        <v>115</v>
      </c>
      <c r="E95" s="69">
        <v>106</v>
      </c>
      <c r="F95" s="69">
        <v>120</v>
      </c>
      <c r="G95" s="69">
        <v>121</v>
      </c>
      <c r="H95" s="69">
        <v>117</v>
      </c>
      <c r="I95" s="69">
        <v>113</v>
      </c>
      <c r="J95" s="69">
        <v>141</v>
      </c>
      <c r="K95" s="69">
        <v>142</v>
      </c>
      <c r="L95" s="69">
        <v>149</v>
      </c>
      <c r="M95" s="69">
        <v>143</v>
      </c>
      <c r="N95" s="69">
        <v>135</v>
      </c>
      <c r="O95" s="70">
        <f t="shared" si="2"/>
        <v>1287</v>
      </c>
      <c r="P95" s="70">
        <f t="shared" si="3"/>
        <v>1061</v>
      </c>
    </row>
    <row r="96" spans="1:16" x14ac:dyDescent="0.25">
      <c r="A96">
        <v>37189</v>
      </c>
      <c r="B96" s="39" t="s">
        <v>177</v>
      </c>
      <c r="C96" s="69">
        <v>384</v>
      </c>
      <c r="D96" s="69">
        <v>372</v>
      </c>
      <c r="E96" s="69">
        <v>367</v>
      </c>
      <c r="F96" s="69">
        <v>368</v>
      </c>
      <c r="G96" s="69">
        <v>372</v>
      </c>
      <c r="H96" s="69">
        <v>369</v>
      </c>
      <c r="I96" s="69">
        <v>377</v>
      </c>
      <c r="J96" s="69">
        <v>367</v>
      </c>
      <c r="K96" s="69">
        <v>426</v>
      </c>
      <c r="L96" s="69">
        <v>427</v>
      </c>
      <c r="M96" s="69">
        <v>421</v>
      </c>
      <c r="N96" s="69">
        <v>412</v>
      </c>
      <c r="O96" s="70">
        <f t="shared" si="2"/>
        <v>3906</v>
      </c>
      <c r="P96" s="70">
        <f t="shared" si="3"/>
        <v>3171</v>
      </c>
    </row>
    <row r="97" spans="1:16" x14ac:dyDescent="0.25">
      <c r="A97">
        <v>37191</v>
      </c>
      <c r="B97" s="39" t="s">
        <v>178</v>
      </c>
      <c r="C97" s="69">
        <v>1595</v>
      </c>
      <c r="D97" s="69">
        <v>1553</v>
      </c>
      <c r="E97" s="69">
        <v>1577</v>
      </c>
      <c r="F97" s="69">
        <v>1625</v>
      </c>
      <c r="G97" s="69">
        <v>1650</v>
      </c>
      <c r="H97" s="69">
        <v>1622</v>
      </c>
      <c r="I97" s="69">
        <v>1538</v>
      </c>
      <c r="J97" s="69">
        <v>1563</v>
      </c>
      <c r="K97" s="69">
        <v>1647</v>
      </c>
      <c r="L97" s="69">
        <v>1614</v>
      </c>
      <c r="M97" s="69">
        <v>1677</v>
      </c>
      <c r="N97" s="69">
        <v>1726</v>
      </c>
      <c r="O97" s="70">
        <f t="shared" si="2"/>
        <v>16239</v>
      </c>
      <c r="P97" s="70">
        <f t="shared" si="3"/>
        <v>13037</v>
      </c>
    </row>
    <row r="98" spans="1:16" x14ac:dyDescent="0.25">
      <c r="A98">
        <v>37193</v>
      </c>
      <c r="B98" s="39" t="s">
        <v>179</v>
      </c>
      <c r="C98" s="69">
        <v>664</v>
      </c>
      <c r="D98" s="69">
        <v>692</v>
      </c>
      <c r="E98" s="69">
        <v>698</v>
      </c>
      <c r="F98" s="69">
        <v>656</v>
      </c>
      <c r="G98" s="69">
        <v>665</v>
      </c>
      <c r="H98" s="69">
        <v>704</v>
      </c>
      <c r="I98" s="69">
        <v>698</v>
      </c>
      <c r="J98" s="69">
        <v>721</v>
      </c>
      <c r="K98" s="69">
        <v>777</v>
      </c>
      <c r="L98" s="69">
        <v>827</v>
      </c>
      <c r="M98" s="69">
        <v>811</v>
      </c>
      <c r="N98" s="69">
        <v>827</v>
      </c>
      <c r="O98" s="70">
        <f t="shared" si="2"/>
        <v>7384</v>
      </c>
      <c r="P98" s="70">
        <f t="shared" si="3"/>
        <v>6030</v>
      </c>
    </row>
    <row r="99" spans="1:16" x14ac:dyDescent="0.25">
      <c r="A99">
        <v>37195</v>
      </c>
      <c r="B99" s="39" t="s">
        <v>180</v>
      </c>
      <c r="C99" s="69">
        <v>935</v>
      </c>
      <c r="D99" s="69">
        <v>950</v>
      </c>
      <c r="E99" s="69">
        <v>938</v>
      </c>
      <c r="F99" s="69">
        <v>925</v>
      </c>
      <c r="G99" s="69">
        <v>906</v>
      </c>
      <c r="H99" s="69">
        <v>936</v>
      </c>
      <c r="I99" s="69">
        <v>999</v>
      </c>
      <c r="J99" s="69">
        <v>1064</v>
      </c>
      <c r="K99" s="69">
        <v>1081</v>
      </c>
      <c r="L99" s="69">
        <v>1110</v>
      </c>
      <c r="M99" s="69">
        <v>1059</v>
      </c>
      <c r="N99" s="69">
        <v>1051</v>
      </c>
      <c r="O99" s="70">
        <f t="shared" si="2"/>
        <v>10069</v>
      </c>
      <c r="P99" s="70">
        <f t="shared" si="3"/>
        <v>8206</v>
      </c>
    </row>
    <row r="100" spans="1:16" x14ac:dyDescent="0.25">
      <c r="A100">
        <v>37197</v>
      </c>
      <c r="B100" s="39" t="s">
        <v>181</v>
      </c>
      <c r="C100" s="69">
        <v>390</v>
      </c>
      <c r="D100" s="69">
        <v>390</v>
      </c>
      <c r="E100" s="69">
        <v>369</v>
      </c>
      <c r="F100" s="69">
        <v>369</v>
      </c>
      <c r="G100" s="69">
        <v>410</v>
      </c>
      <c r="H100" s="69">
        <v>414</v>
      </c>
      <c r="I100" s="69">
        <v>421</v>
      </c>
      <c r="J100" s="69">
        <v>412</v>
      </c>
      <c r="K100" s="69">
        <v>485</v>
      </c>
      <c r="L100" s="69">
        <v>457</v>
      </c>
      <c r="M100" s="69">
        <v>460</v>
      </c>
      <c r="N100" s="69">
        <v>503</v>
      </c>
      <c r="O100" s="70">
        <f t="shared" si="2"/>
        <v>4300</v>
      </c>
      <c r="P100" s="70">
        <f t="shared" si="3"/>
        <v>3562</v>
      </c>
    </row>
    <row r="101" spans="1:16" x14ac:dyDescent="0.25">
      <c r="A101">
        <v>37199</v>
      </c>
      <c r="B101" s="39" t="s">
        <v>182</v>
      </c>
      <c r="C101" s="69">
        <v>168</v>
      </c>
      <c r="D101" s="69">
        <v>174</v>
      </c>
      <c r="E101" s="69">
        <v>182</v>
      </c>
      <c r="F101" s="69">
        <v>173</v>
      </c>
      <c r="G101" s="69">
        <v>178</v>
      </c>
      <c r="H101" s="69">
        <v>185</v>
      </c>
      <c r="I101" s="69">
        <v>187</v>
      </c>
      <c r="J101" s="69">
        <v>190</v>
      </c>
      <c r="K101" s="69">
        <v>166</v>
      </c>
      <c r="L101" s="69">
        <v>192</v>
      </c>
      <c r="M101" s="69">
        <v>207</v>
      </c>
      <c r="N101" s="69">
        <v>207</v>
      </c>
      <c r="O101" s="70">
        <f t="shared" si="2"/>
        <v>1867</v>
      </c>
      <c r="P101" s="70">
        <f t="shared" si="3"/>
        <v>1512</v>
      </c>
    </row>
    <row r="102" spans="1:16" s="2" customFormat="1" x14ac:dyDescent="0.25">
      <c r="A102" s="2">
        <v>37000</v>
      </c>
      <c r="B102" s="41" t="s">
        <v>212</v>
      </c>
      <c r="C102" s="71">
        <v>121540</v>
      </c>
      <c r="D102" s="71">
        <v>122493</v>
      </c>
      <c r="E102" s="71">
        <v>123169</v>
      </c>
      <c r="F102" s="71">
        <v>123081</v>
      </c>
      <c r="G102" s="71">
        <v>124051</v>
      </c>
      <c r="H102" s="71">
        <v>126195</v>
      </c>
      <c r="I102" s="71">
        <v>128918</v>
      </c>
      <c r="J102" s="71">
        <v>132279</v>
      </c>
      <c r="K102" s="71">
        <v>135205</v>
      </c>
      <c r="L102" s="71">
        <v>137844</v>
      </c>
      <c r="M102" s="71">
        <v>140315</v>
      </c>
      <c r="N102" s="71">
        <v>139943</v>
      </c>
      <c r="O102" s="72">
        <f t="shared" si="2"/>
        <v>1311000</v>
      </c>
      <c r="P102" s="72">
        <f t="shared" si="3"/>
        <v>1064750</v>
      </c>
    </row>
  </sheetData>
  <phoneticPr fontId="28" type="noConversion"/>
  <pageMargins left="0.25" right="0.25" top="0.75" bottom="0.75" header="0.3" footer="0.3"/>
  <pageSetup scale="66" fitToHeight="0" orientation="portrait" r:id="rId1"/>
  <ignoredErrors>
    <ignoredError sqref="O2:P10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Definitions</vt:lpstr>
      <vt:lpstr>County Data</vt:lpstr>
      <vt:lpstr>Data notes</vt:lpstr>
      <vt:lpstr>Population</vt:lpstr>
      <vt:lpstr>'County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2024-03-19T14:06:49Z</dcterms:modified>
</cp:coreProperties>
</file>