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xr:revisionPtr revIDLastSave="0" documentId="8_{02BDE43E-BAE3-40C6-9958-C4CFF4C44291}" xr6:coauthVersionLast="45" xr6:coauthVersionMax="45" xr10:uidLastSave="{00000000-0000-0000-0000-000000000000}"/>
  <bookViews>
    <workbookView xWindow="-120" yWindow="-120" windowWidth="29040" windowHeight="15840" activeTab="1" xr2:uid="{00000000-000D-0000-FFFF-FFFF00000000}"/>
  </bookViews>
  <sheets>
    <sheet name="Definitions" sheetId="1" r:id="rId1"/>
    <sheet name="County Data" sheetId="6" r:id="rId2"/>
    <sheet name="Data notes" sheetId="4" r:id="rId3"/>
    <sheet name="Population"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6" l="1"/>
  <c r="Z103" i="6"/>
  <c r="Y103" i="6"/>
  <c r="X103" i="6"/>
  <c r="W103" i="6"/>
  <c r="V103" i="6"/>
  <c r="U103" i="6"/>
  <c r="S103" i="6"/>
  <c r="T103" i="6" s="1"/>
  <c r="Q103" i="6"/>
  <c r="R103" i="6" s="1"/>
  <c r="P103" i="6"/>
  <c r="O103" i="6"/>
  <c r="J103" i="6"/>
  <c r="M103" i="6" s="1"/>
  <c r="I103" i="6"/>
  <c r="H103" i="6"/>
  <c r="G103" i="6"/>
  <c r="F103" i="6"/>
  <c r="T102" i="6"/>
  <c r="R102" i="6"/>
  <c r="M102" i="6"/>
  <c r="L102" i="6"/>
  <c r="K102" i="6"/>
  <c r="N102" i="6" s="1"/>
  <c r="T101" i="6"/>
  <c r="R101" i="6"/>
  <c r="M101" i="6"/>
  <c r="L101" i="6"/>
  <c r="K101" i="6"/>
  <c r="N101" i="6" s="1"/>
  <c r="T100" i="6"/>
  <c r="R100" i="6"/>
  <c r="M100" i="6"/>
  <c r="L100" i="6"/>
  <c r="K100" i="6"/>
  <c r="N100" i="6" s="1"/>
  <c r="T99" i="6"/>
  <c r="R99" i="6"/>
  <c r="M99" i="6"/>
  <c r="L99" i="6"/>
  <c r="K99" i="6"/>
  <c r="N99" i="6" s="1"/>
  <c r="T98" i="6"/>
  <c r="R98" i="6"/>
  <c r="M98" i="6"/>
  <c r="L98" i="6"/>
  <c r="K98" i="6"/>
  <c r="N98" i="6" s="1"/>
  <c r="T97" i="6"/>
  <c r="R97" i="6"/>
  <c r="M97" i="6"/>
  <c r="L97" i="6"/>
  <c r="K97" i="6"/>
  <c r="N97" i="6" s="1"/>
  <c r="T96" i="6"/>
  <c r="R96" i="6"/>
  <c r="M96" i="6"/>
  <c r="L96" i="6"/>
  <c r="K96" i="6"/>
  <c r="N96" i="6" s="1"/>
  <c r="T95" i="6"/>
  <c r="R95" i="6"/>
  <c r="M95" i="6"/>
  <c r="L95" i="6"/>
  <c r="K95" i="6"/>
  <c r="N95" i="6" s="1"/>
  <c r="T94" i="6"/>
  <c r="R94" i="6"/>
  <c r="M94" i="6"/>
  <c r="L94" i="6"/>
  <c r="K94" i="6"/>
  <c r="N94" i="6" s="1"/>
  <c r="T93" i="6"/>
  <c r="R93" i="6"/>
  <c r="M93" i="6"/>
  <c r="L93" i="6"/>
  <c r="K93" i="6"/>
  <c r="N93" i="6" s="1"/>
  <c r="T92" i="6"/>
  <c r="R92" i="6"/>
  <c r="M92" i="6"/>
  <c r="L92" i="6"/>
  <c r="K92" i="6"/>
  <c r="N92" i="6" s="1"/>
  <c r="T91" i="6"/>
  <c r="R91" i="6"/>
  <c r="M91" i="6"/>
  <c r="L91" i="6"/>
  <c r="K91" i="6"/>
  <c r="N91" i="6" s="1"/>
  <c r="T90" i="6"/>
  <c r="R90" i="6"/>
  <c r="M90" i="6"/>
  <c r="L90" i="6"/>
  <c r="K90" i="6"/>
  <c r="N90" i="6" s="1"/>
  <c r="T89" i="6"/>
  <c r="R89" i="6"/>
  <c r="M89" i="6"/>
  <c r="L89" i="6"/>
  <c r="K89" i="6"/>
  <c r="N89" i="6" s="1"/>
  <c r="T88" i="6"/>
  <c r="R88" i="6"/>
  <c r="M88" i="6"/>
  <c r="L88" i="6"/>
  <c r="K88" i="6"/>
  <c r="N88" i="6" s="1"/>
  <c r="T87" i="6"/>
  <c r="R87" i="6"/>
  <c r="M87" i="6"/>
  <c r="L87" i="6"/>
  <c r="K87" i="6"/>
  <c r="N87" i="6" s="1"/>
  <c r="T86" i="6"/>
  <c r="R86" i="6"/>
  <c r="M86" i="6"/>
  <c r="L86" i="6"/>
  <c r="K86" i="6"/>
  <c r="N86" i="6" s="1"/>
  <c r="T85" i="6"/>
  <c r="R85" i="6"/>
  <c r="M85" i="6"/>
  <c r="L85" i="6"/>
  <c r="K85" i="6"/>
  <c r="N85" i="6" s="1"/>
  <c r="T84" i="6"/>
  <c r="R84" i="6"/>
  <c r="M84" i="6"/>
  <c r="L84" i="6"/>
  <c r="K84" i="6"/>
  <c r="N84" i="6" s="1"/>
  <c r="T83" i="6"/>
  <c r="R83" i="6"/>
  <c r="M83" i="6"/>
  <c r="L83" i="6"/>
  <c r="K83" i="6"/>
  <c r="N83" i="6" s="1"/>
  <c r="T82" i="6"/>
  <c r="R82" i="6"/>
  <c r="M82" i="6"/>
  <c r="L82" i="6"/>
  <c r="K82" i="6"/>
  <c r="N82" i="6" s="1"/>
  <c r="T81" i="6"/>
  <c r="R81" i="6"/>
  <c r="M81" i="6"/>
  <c r="L81" i="6"/>
  <c r="K81" i="6"/>
  <c r="N81" i="6" s="1"/>
  <c r="T80" i="6"/>
  <c r="R80" i="6"/>
  <c r="M80" i="6"/>
  <c r="L80" i="6"/>
  <c r="K80" i="6"/>
  <c r="N80" i="6" s="1"/>
  <c r="T79" i="6"/>
  <c r="R79" i="6"/>
  <c r="M79" i="6"/>
  <c r="L79" i="6"/>
  <c r="K79" i="6"/>
  <c r="N79" i="6" s="1"/>
  <c r="T78" i="6"/>
  <c r="R78" i="6"/>
  <c r="M78" i="6"/>
  <c r="L78" i="6"/>
  <c r="K78" i="6"/>
  <c r="N78" i="6" s="1"/>
  <c r="T77" i="6"/>
  <c r="R77" i="6"/>
  <c r="M77" i="6"/>
  <c r="L77" i="6"/>
  <c r="K77" i="6"/>
  <c r="N77" i="6" s="1"/>
  <c r="T76" i="6"/>
  <c r="R76" i="6"/>
  <c r="M76" i="6"/>
  <c r="L76" i="6"/>
  <c r="K76" i="6"/>
  <c r="N76" i="6" s="1"/>
  <c r="T75" i="6"/>
  <c r="R75" i="6"/>
  <c r="M75" i="6"/>
  <c r="L75" i="6"/>
  <c r="K75" i="6"/>
  <c r="N75" i="6" s="1"/>
  <c r="T74" i="6"/>
  <c r="R74" i="6"/>
  <c r="M74" i="6"/>
  <c r="L74" i="6"/>
  <c r="K74" i="6"/>
  <c r="N74" i="6" s="1"/>
  <c r="T73" i="6"/>
  <c r="R73" i="6"/>
  <c r="M73" i="6"/>
  <c r="L73" i="6"/>
  <c r="K73" i="6"/>
  <c r="N73" i="6" s="1"/>
  <c r="T72" i="6"/>
  <c r="R72" i="6"/>
  <c r="M72" i="6"/>
  <c r="L72" i="6"/>
  <c r="K72" i="6"/>
  <c r="N72" i="6" s="1"/>
  <c r="T71" i="6"/>
  <c r="R71" i="6"/>
  <c r="M71" i="6"/>
  <c r="L71" i="6"/>
  <c r="K71" i="6"/>
  <c r="N71" i="6" s="1"/>
  <c r="T70" i="6"/>
  <c r="R70" i="6"/>
  <c r="M70" i="6"/>
  <c r="L70" i="6"/>
  <c r="K70" i="6"/>
  <c r="N70" i="6" s="1"/>
  <c r="T69" i="6"/>
  <c r="R69" i="6"/>
  <c r="M69" i="6"/>
  <c r="L69" i="6"/>
  <c r="K69" i="6"/>
  <c r="N69" i="6" s="1"/>
  <c r="T68" i="6"/>
  <c r="R68" i="6"/>
  <c r="M68" i="6"/>
  <c r="L68" i="6"/>
  <c r="K68" i="6"/>
  <c r="N68" i="6" s="1"/>
  <c r="T67" i="6"/>
  <c r="R67" i="6"/>
  <c r="M67" i="6"/>
  <c r="L67" i="6"/>
  <c r="K67" i="6"/>
  <c r="N67" i="6" s="1"/>
  <c r="T66" i="6"/>
  <c r="R66" i="6"/>
  <c r="M66" i="6"/>
  <c r="L66" i="6"/>
  <c r="K66" i="6"/>
  <c r="N66" i="6" s="1"/>
  <c r="T65" i="6"/>
  <c r="R65" i="6"/>
  <c r="M65" i="6"/>
  <c r="L65" i="6"/>
  <c r="K65" i="6"/>
  <c r="N65" i="6" s="1"/>
  <c r="T64" i="6"/>
  <c r="R64" i="6"/>
  <c r="M64" i="6"/>
  <c r="L64" i="6"/>
  <c r="K64" i="6"/>
  <c r="N64" i="6" s="1"/>
  <c r="T63" i="6"/>
  <c r="R63" i="6"/>
  <c r="M63" i="6"/>
  <c r="L63" i="6"/>
  <c r="K63" i="6"/>
  <c r="N63" i="6" s="1"/>
  <c r="T62" i="6"/>
  <c r="R62" i="6"/>
  <c r="M62" i="6"/>
  <c r="L62" i="6"/>
  <c r="K62" i="6"/>
  <c r="N62" i="6" s="1"/>
  <c r="T61" i="6"/>
  <c r="R61" i="6"/>
  <c r="M61" i="6"/>
  <c r="L61" i="6"/>
  <c r="K61" i="6"/>
  <c r="N61" i="6" s="1"/>
  <c r="T60" i="6"/>
  <c r="R60" i="6"/>
  <c r="M60" i="6"/>
  <c r="L60" i="6"/>
  <c r="K60" i="6"/>
  <c r="N60" i="6" s="1"/>
  <c r="T59" i="6"/>
  <c r="R59" i="6"/>
  <c r="M59" i="6"/>
  <c r="L59" i="6"/>
  <c r="K59" i="6"/>
  <c r="N59" i="6" s="1"/>
  <c r="T58" i="6"/>
  <c r="R58" i="6"/>
  <c r="M58" i="6"/>
  <c r="L58" i="6"/>
  <c r="K58" i="6"/>
  <c r="N58" i="6" s="1"/>
  <c r="T57" i="6"/>
  <c r="R57" i="6"/>
  <c r="M57" i="6"/>
  <c r="L57" i="6"/>
  <c r="K57" i="6"/>
  <c r="N57" i="6" s="1"/>
  <c r="T56" i="6"/>
  <c r="R56" i="6"/>
  <c r="M56" i="6"/>
  <c r="L56" i="6"/>
  <c r="K56" i="6"/>
  <c r="N56" i="6" s="1"/>
  <c r="T55" i="6"/>
  <c r="R55" i="6"/>
  <c r="M55" i="6"/>
  <c r="L55" i="6"/>
  <c r="K55" i="6"/>
  <c r="N55" i="6" s="1"/>
  <c r="T54" i="6"/>
  <c r="R54" i="6"/>
  <c r="M54" i="6"/>
  <c r="L54" i="6"/>
  <c r="K54" i="6"/>
  <c r="N54" i="6" s="1"/>
  <c r="T53" i="6"/>
  <c r="R53" i="6"/>
  <c r="M53" i="6"/>
  <c r="L53" i="6"/>
  <c r="K53" i="6"/>
  <c r="N53" i="6" s="1"/>
  <c r="T52" i="6"/>
  <c r="R52" i="6"/>
  <c r="M52" i="6"/>
  <c r="L52" i="6"/>
  <c r="K52" i="6"/>
  <c r="N52" i="6" s="1"/>
  <c r="T51" i="6"/>
  <c r="R51" i="6"/>
  <c r="M51" i="6"/>
  <c r="L51" i="6"/>
  <c r="K51" i="6"/>
  <c r="N51" i="6" s="1"/>
  <c r="T50" i="6"/>
  <c r="R50" i="6"/>
  <c r="M50" i="6"/>
  <c r="L50" i="6"/>
  <c r="K50" i="6"/>
  <c r="N50" i="6" s="1"/>
  <c r="T49" i="6"/>
  <c r="R49" i="6"/>
  <c r="M49" i="6"/>
  <c r="L49" i="6"/>
  <c r="K49" i="6"/>
  <c r="N49" i="6" s="1"/>
  <c r="T48" i="6"/>
  <c r="R48" i="6"/>
  <c r="M48" i="6"/>
  <c r="L48" i="6"/>
  <c r="K48" i="6"/>
  <c r="N48" i="6" s="1"/>
  <c r="T47" i="6"/>
  <c r="R47" i="6"/>
  <c r="M47" i="6"/>
  <c r="L47" i="6"/>
  <c r="K47" i="6"/>
  <c r="N47" i="6" s="1"/>
  <c r="T46" i="6"/>
  <c r="R46" i="6"/>
  <c r="M46" i="6"/>
  <c r="L46" i="6"/>
  <c r="K46" i="6"/>
  <c r="N46" i="6" s="1"/>
  <c r="T45" i="6"/>
  <c r="R45" i="6"/>
  <c r="M45" i="6"/>
  <c r="L45" i="6"/>
  <c r="K45" i="6"/>
  <c r="N45" i="6" s="1"/>
  <c r="T44" i="6"/>
  <c r="R44" i="6"/>
  <c r="M44" i="6"/>
  <c r="L44" i="6"/>
  <c r="K44" i="6"/>
  <c r="N44" i="6" s="1"/>
  <c r="T43" i="6"/>
  <c r="R43" i="6"/>
  <c r="M43" i="6"/>
  <c r="L43" i="6"/>
  <c r="K43" i="6"/>
  <c r="N43" i="6" s="1"/>
  <c r="T42" i="6"/>
  <c r="R42" i="6"/>
  <c r="M42" i="6"/>
  <c r="L42" i="6"/>
  <c r="K42" i="6"/>
  <c r="N42" i="6" s="1"/>
  <c r="T41" i="6"/>
  <c r="R41" i="6"/>
  <c r="M41" i="6"/>
  <c r="L41" i="6"/>
  <c r="K41" i="6"/>
  <c r="N41" i="6" s="1"/>
  <c r="T40" i="6"/>
  <c r="R40" i="6"/>
  <c r="M40" i="6"/>
  <c r="L40" i="6"/>
  <c r="K40" i="6"/>
  <c r="N40" i="6" s="1"/>
  <c r="T39" i="6"/>
  <c r="R39" i="6"/>
  <c r="M39" i="6"/>
  <c r="L39" i="6"/>
  <c r="K39" i="6"/>
  <c r="N39" i="6" s="1"/>
  <c r="T38" i="6"/>
  <c r="R38" i="6"/>
  <c r="M38" i="6"/>
  <c r="L38" i="6"/>
  <c r="K38" i="6"/>
  <c r="N38" i="6" s="1"/>
  <c r="T37" i="6"/>
  <c r="R37" i="6"/>
  <c r="M37" i="6"/>
  <c r="L37" i="6"/>
  <c r="K37" i="6"/>
  <c r="N37" i="6" s="1"/>
  <c r="T36" i="6"/>
  <c r="R36" i="6"/>
  <c r="M36" i="6"/>
  <c r="L36" i="6"/>
  <c r="K36" i="6"/>
  <c r="N36" i="6" s="1"/>
  <c r="T35" i="6"/>
  <c r="R35" i="6"/>
  <c r="M35" i="6"/>
  <c r="L35" i="6"/>
  <c r="K35" i="6"/>
  <c r="N35" i="6" s="1"/>
  <c r="T34" i="6"/>
  <c r="R34" i="6"/>
  <c r="M34" i="6"/>
  <c r="L34" i="6"/>
  <c r="K34" i="6"/>
  <c r="N34" i="6" s="1"/>
  <c r="T33" i="6"/>
  <c r="R33" i="6"/>
  <c r="M33" i="6"/>
  <c r="L33" i="6"/>
  <c r="K33" i="6"/>
  <c r="N33" i="6" s="1"/>
  <c r="T32" i="6"/>
  <c r="R32" i="6"/>
  <c r="M32" i="6"/>
  <c r="L32" i="6"/>
  <c r="K32" i="6"/>
  <c r="N32" i="6" s="1"/>
  <c r="T31" i="6"/>
  <c r="R31" i="6"/>
  <c r="M31" i="6"/>
  <c r="L31" i="6"/>
  <c r="K31" i="6"/>
  <c r="N31" i="6" s="1"/>
  <c r="T30" i="6"/>
  <c r="R30" i="6"/>
  <c r="M30" i="6"/>
  <c r="L30" i="6"/>
  <c r="K30" i="6"/>
  <c r="N30" i="6" s="1"/>
  <c r="T29" i="6"/>
  <c r="R29" i="6"/>
  <c r="M29" i="6"/>
  <c r="L29" i="6"/>
  <c r="K29" i="6"/>
  <c r="N29" i="6" s="1"/>
  <c r="T28" i="6"/>
  <c r="R28" i="6"/>
  <c r="M28" i="6"/>
  <c r="L28" i="6"/>
  <c r="K28" i="6"/>
  <c r="N28" i="6" s="1"/>
  <c r="T27" i="6"/>
  <c r="R27" i="6"/>
  <c r="M27" i="6"/>
  <c r="L27" i="6"/>
  <c r="K27" i="6"/>
  <c r="N27" i="6" s="1"/>
  <c r="T26" i="6"/>
  <c r="R26" i="6"/>
  <c r="M26" i="6"/>
  <c r="L26" i="6"/>
  <c r="K26" i="6"/>
  <c r="N26" i="6" s="1"/>
  <c r="T25" i="6"/>
  <c r="R25" i="6"/>
  <c r="M25" i="6"/>
  <c r="L25" i="6"/>
  <c r="K25" i="6"/>
  <c r="N25" i="6" s="1"/>
  <c r="T24" i="6"/>
  <c r="R24" i="6"/>
  <c r="M24" i="6"/>
  <c r="L24" i="6"/>
  <c r="K24" i="6"/>
  <c r="N24" i="6" s="1"/>
  <c r="T23" i="6"/>
  <c r="R23" i="6"/>
  <c r="M23" i="6"/>
  <c r="L23" i="6"/>
  <c r="K23" i="6"/>
  <c r="N23" i="6" s="1"/>
  <c r="T22" i="6"/>
  <c r="R22" i="6"/>
  <c r="M22" i="6"/>
  <c r="L22" i="6"/>
  <c r="K22" i="6"/>
  <c r="N22" i="6" s="1"/>
  <c r="T21" i="6"/>
  <c r="R21" i="6"/>
  <c r="M21" i="6"/>
  <c r="L21" i="6"/>
  <c r="K21" i="6"/>
  <c r="N21" i="6" s="1"/>
  <c r="T20" i="6"/>
  <c r="R20" i="6"/>
  <c r="M20" i="6"/>
  <c r="L20" i="6"/>
  <c r="K20" i="6"/>
  <c r="N20" i="6" s="1"/>
  <c r="T19" i="6"/>
  <c r="R19" i="6"/>
  <c r="M19" i="6"/>
  <c r="L19" i="6"/>
  <c r="K19" i="6"/>
  <c r="N19" i="6" s="1"/>
  <c r="T18" i="6"/>
  <c r="R18" i="6"/>
  <c r="M18" i="6"/>
  <c r="L18" i="6"/>
  <c r="K18" i="6"/>
  <c r="N18" i="6" s="1"/>
  <c r="T17" i="6"/>
  <c r="R17" i="6"/>
  <c r="M17" i="6"/>
  <c r="L17" i="6"/>
  <c r="K17" i="6"/>
  <c r="N17" i="6" s="1"/>
  <c r="T16" i="6"/>
  <c r="R16" i="6"/>
  <c r="M16" i="6"/>
  <c r="L16" i="6"/>
  <c r="K16" i="6"/>
  <c r="N16" i="6" s="1"/>
  <c r="T15" i="6"/>
  <c r="R15" i="6"/>
  <c r="M15" i="6"/>
  <c r="L15" i="6"/>
  <c r="K15" i="6"/>
  <c r="N15" i="6" s="1"/>
  <c r="T14" i="6"/>
  <c r="R14" i="6"/>
  <c r="M14" i="6"/>
  <c r="L14" i="6"/>
  <c r="K14" i="6"/>
  <c r="N14" i="6" s="1"/>
  <c r="T13" i="6"/>
  <c r="R13" i="6"/>
  <c r="M13" i="6"/>
  <c r="L13" i="6"/>
  <c r="K13" i="6"/>
  <c r="N13" i="6" s="1"/>
  <c r="T12" i="6"/>
  <c r="R12" i="6"/>
  <c r="M12" i="6"/>
  <c r="L12" i="6"/>
  <c r="K12" i="6"/>
  <c r="N12" i="6" s="1"/>
  <c r="T11" i="6"/>
  <c r="R11" i="6"/>
  <c r="M11" i="6"/>
  <c r="L11" i="6"/>
  <c r="K11" i="6"/>
  <c r="N11" i="6" s="1"/>
  <c r="T10" i="6"/>
  <c r="R10" i="6"/>
  <c r="M10" i="6"/>
  <c r="L10" i="6"/>
  <c r="K10" i="6"/>
  <c r="N10" i="6" s="1"/>
  <c r="T9" i="6"/>
  <c r="R9" i="6"/>
  <c r="M9" i="6"/>
  <c r="L9" i="6"/>
  <c r="K9" i="6"/>
  <c r="N9" i="6" s="1"/>
  <c r="T8" i="6"/>
  <c r="R8" i="6"/>
  <c r="M8" i="6"/>
  <c r="L8" i="6"/>
  <c r="K8" i="6"/>
  <c r="N8" i="6" s="1"/>
  <c r="T7" i="6"/>
  <c r="R7" i="6"/>
  <c r="M7" i="6"/>
  <c r="L7" i="6"/>
  <c r="K7" i="6"/>
  <c r="N7" i="6" s="1"/>
  <c r="T6" i="6"/>
  <c r="R6" i="6"/>
  <c r="M6" i="6"/>
  <c r="L6" i="6"/>
  <c r="K6" i="6"/>
  <c r="N6" i="6" s="1"/>
  <c r="T5" i="6"/>
  <c r="R5" i="6"/>
  <c r="M5" i="6"/>
  <c r="L5" i="6"/>
  <c r="K5" i="6"/>
  <c r="N5" i="6" s="1"/>
  <c r="T4" i="6"/>
  <c r="R4" i="6"/>
  <c r="M4" i="6"/>
  <c r="L4" i="6"/>
  <c r="K4" i="6"/>
  <c r="N4" i="6" s="1"/>
  <c r="T3" i="6"/>
  <c r="R3" i="6"/>
  <c r="M3" i="6"/>
  <c r="L3" i="6"/>
  <c r="N3" i="6"/>
  <c r="K103" i="6" l="1"/>
  <c r="N103" i="6" s="1"/>
  <c r="L103" i="6"/>
  <c r="P2" i="5"/>
  <c r="O2" i="5"/>
  <c r="P102" i="5"/>
  <c r="O102" i="5"/>
  <c r="P101" i="5"/>
  <c r="O101" i="5"/>
  <c r="P100" i="5"/>
  <c r="O100" i="5"/>
  <c r="P99" i="5"/>
  <c r="O99" i="5"/>
  <c r="P98" i="5"/>
  <c r="O98" i="5"/>
  <c r="P97" i="5"/>
  <c r="O97" i="5"/>
  <c r="P96" i="5"/>
  <c r="O96" i="5"/>
  <c r="P95" i="5"/>
  <c r="O95" i="5"/>
  <c r="P94" i="5"/>
  <c r="O94" i="5"/>
  <c r="P93" i="5"/>
  <c r="O93" i="5"/>
  <c r="P92" i="5"/>
  <c r="O92" i="5"/>
  <c r="P91" i="5"/>
  <c r="O91" i="5"/>
  <c r="P90" i="5"/>
  <c r="O90" i="5"/>
  <c r="P89" i="5"/>
  <c r="O89" i="5"/>
  <c r="P88" i="5"/>
  <c r="O88" i="5"/>
  <c r="P87" i="5"/>
  <c r="O87" i="5"/>
  <c r="P86" i="5"/>
  <c r="O86" i="5"/>
  <c r="P85" i="5"/>
  <c r="O85" i="5"/>
  <c r="P84" i="5"/>
  <c r="O84" i="5"/>
  <c r="P83" i="5"/>
  <c r="O83" i="5"/>
  <c r="P82" i="5"/>
  <c r="O82" i="5"/>
  <c r="P81" i="5"/>
  <c r="O81" i="5"/>
  <c r="P80" i="5"/>
  <c r="O80" i="5"/>
  <c r="P79" i="5"/>
  <c r="O79" i="5"/>
  <c r="P78" i="5"/>
  <c r="O78" i="5"/>
  <c r="P77" i="5"/>
  <c r="O77" i="5"/>
  <c r="P76" i="5"/>
  <c r="O76" i="5"/>
  <c r="P75" i="5"/>
  <c r="O75" i="5"/>
  <c r="P74" i="5"/>
  <c r="O74" i="5"/>
  <c r="P73" i="5"/>
  <c r="O73" i="5"/>
  <c r="P72" i="5"/>
  <c r="O72" i="5"/>
  <c r="P71" i="5"/>
  <c r="O71" i="5"/>
  <c r="P70" i="5"/>
  <c r="O70" i="5"/>
  <c r="P69" i="5"/>
  <c r="O69" i="5"/>
  <c r="P68" i="5"/>
  <c r="O68" i="5"/>
  <c r="P67" i="5"/>
  <c r="O67" i="5"/>
  <c r="P66" i="5"/>
  <c r="O66" i="5"/>
  <c r="P65" i="5"/>
  <c r="O65" i="5"/>
  <c r="P64" i="5"/>
  <c r="O64" i="5"/>
  <c r="P63" i="5"/>
  <c r="O63" i="5"/>
  <c r="P62" i="5"/>
  <c r="O62" i="5"/>
  <c r="P61" i="5"/>
  <c r="O61" i="5"/>
  <c r="P60" i="5"/>
  <c r="O60" i="5"/>
  <c r="P59" i="5"/>
  <c r="O59" i="5"/>
  <c r="P58" i="5"/>
  <c r="O58" i="5"/>
  <c r="P57" i="5"/>
  <c r="O57" i="5"/>
  <c r="P56" i="5"/>
  <c r="O56" i="5"/>
  <c r="P55" i="5"/>
  <c r="O55" i="5"/>
  <c r="P54" i="5"/>
  <c r="O54" i="5"/>
  <c r="P53" i="5"/>
  <c r="O53" i="5"/>
  <c r="P52" i="5"/>
  <c r="O52" i="5"/>
  <c r="P51" i="5"/>
  <c r="O51" i="5"/>
  <c r="P50" i="5"/>
  <c r="O50" i="5"/>
  <c r="P49" i="5"/>
  <c r="O49" i="5"/>
  <c r="P48" i="5"/>
  <c r="O48" i="5"/>
  <c r="P47" i="5"/>
  <c r="O47" i="5"/>
  <c r="P46" i="5"/>
  <c r="O46" i="5"/>
  <c r="P45" i="5"/>
  <c r="O45" i="5"/>
  <c r="P44" i="5"/>
  <c r="O44" i="5"/>
  <c r="P43" i="5"/>
  <c r="O43" i="5"/>
  <c r="P42" i="5"/>
  <c r="O42" i="5"/>
  <c r="P41" i="5"/>
  <c r="O41" i="5"/>
  <c r="P40" i="5"/>
  <c r="O40" i="5"/>
  <c r="P39" i="5"/>
  <c r="O39" i="5"/>
  <c r="P38" i="5"/>
  <c r="O38" i="5"/>
  <c r="P37" i="5"/>
  <c r="O37" i="5"/>
  <c r="P36" i="5"/>
  <c r="O36" i="5"/>
  <c r="P35" i="5"/>
  <c r="O35" i="5"/>
  <c r="P34" i="5"/>
  <c r="O34" i="5"/>
  <c r="P33" i="5"/>
  <c r="O33" i="5"/>
  <c r="P32" i="5"/>
  <c r="O32" i="5"/>
  <c r="P31" i="5"/>
  <c r="O31" i="5"/>
  <c r="P30" i="5"/>
  <c r="O30" i="5"/>
  <c r="P29" i="5"/>
  <c r="O29" i="5"/>
  <c r="P28" i="5"/>
  <c r="O28" i="5"/>
  <c r="P27" i="5"/>
  <c r="O27" i="5"/>
  <c r="P26" i="5"/>
  <c r="O26" i="5"/>
  <c r="P25" i="5"/>
  <c r="O25" i="5"/>
  <c r="P24" i="5"/>
  <c r="O24" i="5"/>
  <c r="P23" i="5"/>
  <c r="O23" i="5"/>
  <c r="P22" i="5"/>
  <c r="O22" i="5"/>
  <c r="P21" i="5"/>
  <c r="O21" i="5"/>
  <c r="P20" i="5"/>
  <c r="O20" i="5"/>
  <c r="P19" i="5"/>
  <c r="O19" i="5"/>
  <c r="P18" i="5"/>
  <c r="O18" i="5"/>
  <c r="P17" i="5"/>
  <c r="O17" i="5"/>
  <c r="P16" i="5"/>
  <c r="O16" i="5"/>
  <c r="P15" i="5"/>
  <c r="O15" i="5"/>
  <c r="P14" i="5"/>
  <c r="O14" i="5"/>
  <c r="P13" i="5"/>
  <c r="O13" i="5"/>
  <c r="P12" i="5"/>
  <c r="O12" i="5"/>
  <c r="P11" i="5"/>
  <c r="O11" i="5"/>
  <c r="P10" i="5"/>
  <c r="O10" i="5"/>
  <c r="P9" i="5"/>
  <c r="O9" i="5"/>
  <c r="P8" i="5"/>
  <c r="O8" i="5"/>
  <c r="P7" i="5"/>
  <c r="O7" i="5"/>
  <c r="P6" i="5"/>
  <c r="O6" i="5"/>
  <c r="P5" i="5"/>
  <c r="O5" i="5"/>
  <c r="P4" i="5"/>
  <c r="O4" i="5"/>
  <c r="P3" i="5"/>
  <c r="O3" i="5"/>
</calcChain>
</file>

<file path=xl/sharedStrings.xml><?xml version="1.0" encoding="utf-8"?>
<sst xmlns="http://schemas.openxmlformats.org/spreadsheetml/2006/main" count="543" uniqueCount="240">
  <si>
    <t>POPULATION AGE GROUPS</t>
  </si>
  <si>
    <t>RATES</t>
  </si>
  <si>
    <t>SUPERIOR COURT TRANSFERS</t>
  </si>
  <si>
    <t>DETENTION</t>
  </si>
  <si>
    <t>YDC COMMITMENTS</t>
  </si>
  <si>
    <t>COMMUNITY PROGRAMS</t>
  </si>
  <si>
    <t>County</t>
  </si>
  <si>
    <t>Area</t>
  </si>
  <si>
    <t>District</t>
  </si>
  <si>
    <t>Juvenile Population Ages 10-17</t>
  </si>
  <si>
    <t>Violent Class A - E</t>
  </si>
  <si>
    <t>Serious Class F - I, A1</t>
  </si>
  <si>
    <t>Minor Class 1 - 3</t>
  </si>
  <si>
    <t>Infraction</t>
  </si>
  <si>
    <t>Status</t>
  </si>
  <si>
    <t>Total Delinquent Complaints</t>
  </si>
  <si>
    <t>Total Complaints</t>
  </si>
  <si>
    <t>Number of Juveniles Transferred to Superior Court</t>
  </si>
  <si>
    <t>YDC Commitments</t>
  </si>
  <si>
    <t>YDC Commitment Rate per 1,000 youth Age 10-17</t>
  </si>
  <si>
    <t>JCPC Youth Served</t>
  </si>
  <si>
    <t>JCPC Endorsed Level II Programs Youth Served</t>
  </si>
  <si>
    <t>Residential Contractual Programs Youth Served</t>
  </si>
  <si>
    <t>Community Based Contractual Programs Youth Served</t>
  </si>
  <si>
    <t>Term</t>
  </si>
  <si>
    <t>Definition</t>
  </si>
  <si>
    <t>Reference</t>
  </si>
  <si>
    <t>County of the event: offense on a complaint; county that admitted a juvenile to detention, or committed a juvenile to a YDC or transferred a juvenile to superior court</t>
  </si>
  <si>
    <t>n/a</t>
  </si>
  <si>
    <t>Judicial district</t>
  </si>
  <si>
    <t>§ 7B-1501 (27)</t>
  </si>
  <si>
    <t>Ages eligible for complaints in juvenile justice, that would be crimes if the individual was an adult</t>
  </si>
  <si>
    <t>§ 7B-1501 (7)</t>
  </si>
  <si>
    <t xml:space="preserve">Ages eligible for commitment to a Youth Development Center (YDC) </t>
  </si>
  <si>
    <t>§ 7B-2513</t>
  </si>
  <si>
    <t>NC GS Chapter 14</t>
  </si>
  <si>
    <t xml:space="preserve">§14‑3.1.  </t>
  </si>
  <si>
    <t>Distinct juveniles transferred to the adult criminal justice system</t>
  </si>
  <si>
    <t>§ 7B‑2200</t>
  </si>
  <si>
    <t>Distinct Juveniles Detained*</t>
  </si>
  <si>
    <t>Number of individual youths placed in detention</t>
  </si>
  <si>
    <t>§ 7B‑1501 (8)</t>
  </si>
  <si>
    <t>Detention Admissions**, ***</t>
  </si>
  <si>
    <t>Number of times individual youths were placed in detention</t>
  </si>
  <si>
    <t>Commitment to DPS for a period of at least six months. DPS's YDCs are secure custody facilties with a therapeutic program focus.</t>
  </si>
  <si>
    <t>Rate of YDC commitments per 1,000 youth age 10-17 (# commitments / youth population 10-17) * 1000</t>
  </si>
  <si>
    <t>Youth served during the previous fiscal year in programs supported by Juvenile Crime Prevention Councils (JCPCs)</t>
  </si>
  <si>
    <t>§ 143B-851</t>
  </si>
  <si>
    <t>Western Area Multi-Purpose JCAC Admissions</t>
  </si>
  <si>
    <t>Alamance</t>
  </si>
  <si>
    <t xml:space="preserve">Central </t>
  </si>
  <si>
    <t xml:space="preserve"> 15</t>
  </si>
  <si>
    <t>Alexander</t>
  </si>
  <si>
    <t xml:space="preserve">Piedmont </t>
  </si>
  <si>
    <t xml:space="preserve"> 22</t>
  </si>
  <si>
    <t>Alleghany</t>
  </si>
  <si>
    <t xml:space="preserve">Western </t>
  </si>
  <si>
    <t xml:space="preserve"> 23</t>
  </si>
  <si>
    <t>Anson</t>
  </si>
  <si>
    <t xml:space="preserve"> 20</t>
  </si>
  <si>
    <t>Ashe</t>
  </si>
  <si>
    <t>Avery</t>
  </si>
  <si>
    <t xml:space="preserve"> 24</t>
  </si>
  <si>
    <t>Beaufort</t>
  </si>
  <si>
    <t xml:space="preserve">Eastern </t>
  </si>
  <si>
    <t xml:space="preserve"> 02</t>
  </si>
  <si>
    <t>Bertie</t>
  </si>
  <si>
    <t xml:space="preserve"> 06</t>
  </si>
  <si>
    <t>Bladen</t>
  </si>
  <si>
    <t xml:space="preserve"> 13</t>
  </si>
  <si>
    <t>Brunswick</t>
  </si>
  <si>
    <t>Buncombe</t>
  </si>
  <si>
    <t xml:space="preserve"> 28</t>
  </si>
  <si>
    <t>Burke</t>
  </si>
  <si>
    <t xml:space="preserve"> 25</t>
  </si>
  <si>
    <t>Cabarrus</t>
  </si>
  <si>
    <t xml:space="preserve"> 19</t>
  </si>
  <si>
    <t>Caldwell</t>
  </si>
  <si>
    <t>Camden</t>
  </si>
  <si>
    <t xml:space="preserve"> 01</t>
  </si>
  <si>
    <t>Carteret</t>
  </si>
  <si>
    <t xml:space="preserve"> 03</t>
  </si>
  <si>
    <t>Caswell</t>
  </si>
  <si>
    <t xml:space="preserve"> 09</t>
  </si>
  <si>
    <t>Catawba</t>
  </si>
  <si>
    <t>Chatham</t>
  </si>
  <si>
    <t>Cherokee</t>
  </si>
  <si>
    <t xml:space="preserve"> 30</t>
  </si>
  <si>
    <t>Chowan</t>
  </si>
  <si>
    <t>Clay</t>
  </si>
  <si>
    <t>Cleveland</t>
  </si>
  <si>
    <t xml:space="preserve"> 27</t>
  </si>
  <si>
    <t>Columbus</t>
  </si>
  <si>
    <t>Craven</t>
  </si>
  <si>
    <t>Cumberland</t>
  </si>
  <si>
    <t xml:space="preserve"> 12</t>
  </si>
  <si>
    <t>Currituck</t>
  </si>
  <si>
    <t>Dare</t>
  </si>
  <si>
    <t>Davidson</t>
  </si>
  <si>
    <t>Davie</t>
  </si>
  <si>
    <t>Duplin</t>
  </si>
  <si>
    <t xml:space="preserve"> 04</t>
  </si>
  <si>
    <t>Durham</t>
  </si>
  <si>
    <t xml:space="preserve"> 14</t>
  </si>
  <si>
    <t>Edgecombe</t>
  </si>
  <si>
    <t xml:space="preserve"> 07</t>
  </si>
  <si>
    <t>Forsyth</t>
  </si>
  <si>
    <t xml:space="preserve"> 21</t>
  </si>
  <si>
    <t>Franklin</t>
  </si>
  <si>
    <t>Gaston</t>
  </si>
  <si>
    <t>Gates</t>
  </si>
  <si>
    <t>Graham</t>
  </si>
  <si>
    <t>Granville</t>
  </si>
  <si>
    <t>Greene</t>
  </si>
  <si>
    <t xml:space="preserve"> 08</t>
  </si>
  <si>
    <t>Guilford</t>
  </si>
  <si>
    <t xml:space="preserve"> 18</t>
  </si>
  <si>
    <t>Halifax</t>
  </si>
  <si>
    <t>Harnett</t>
  </si>
  <si>
    <t xml:space="preserve"> 11</t>
  </si>
  <si>
    <t>Haywood</t>
  </si>
  <si>
    <t>Henderson</t>
  </si>
  <si>
    <t xml:space="preserve"> 29</t>
  </si>
  <si>
    <t>Hertford</t>
  </si>
  <si>
    <t>Hoke</t>
  </si>
  <si>
    <t xml:space="preserve"> 16</t>
  </si>
  <si>
    <t>Hyde</t>
  </si>
  <si>
    <t>Iredell</t>
  </si>
  <si>
    <t>Jackson</t>
  </si>
  <si>
    <t>Johnston</t>
  </si>
  <si>
    <t>Jones</t>
  </si>
  <si>
    <t>Lee</t>
  </si>
  <si>
    <t>Lenoir</t>
  </si>
  <si>
    <t>Lincoln</t>
  </si>
  <si>
    <t>Macon</t>
  </si>
  <si>
    <t>Madison</t>
  </si>
  <si>
    <t>Martin</t>
  </si>
  <si>
    <t>McDowell</t>
  </si>
  <si>
    <t>Mecklenburg</t>
  </si>
  <si>
    <t xml:space="preserve"> 26</t>
  </si>
  <si>
    <t>Mitchell</t>
  </si>
  <si>
    <t>Montgomery</t>
  </si>
  <si>
    <t>Moore</t>
  </si>
  <si>
    <t>Nash</t>
  </si>
  <si>
    <t>New Hanover</t>
  </si>
  <si>
    <t xml:space="preserve"> 05</t>
  </si>
  <si>
    <t>Northampton</t>
  </si>
  <si>
    <t>Onslow</t>
  </si>
  <si>
    <t>Orange</t>
  </si>
  <si>
    <t>Pamlico</t>
  </si>
  <si>
    <t>Pasquotank</t>
  </si>
  <si>
    <t>Pender</t>
  </si>
  <si>
    <t>Perquimans</t>
  </si>
  <si>
    <t>Person</t>
  </si>
  <si>
    <t>Pitt</t>
  </si>
  <si>
    <t>Polk</t>
  </si>
  <si>
    <t>Randolph</t>
  </si>
  <si>
    <t>Richmond</t>
  </si>
  <si>
    <t>Robeson</t>
  </si>
  <si>
    <t>Rockingham</t>
  </si>
  <si>
    <t xml:space="preserve"> 17</t>
  </si>
  <si>
    <t>Rowan</t>
  </si>
  <si>
    <t>Rutherford</t>
  </si>
  <si>
    <t>Sampson</t>
  </si>
  <si>
    <t>Scotland</t>
  </si>
  <si>
    <t>Stanly</t>
  </si>
  <si>
    <t>Stokes</t>
  </si>
  <si>
    <t>Surry</t>
  </si>
  <si>
    <t>Swain</t>
  </si>
  <si>
    <t>Transylvania</t>
  </si>
  <si>
    <t>Tyrrell</t>
  </si>
  <si>
    <t>Union</t>
  </si>
  <si>
    <t>Vance</t>
  </si>
  <si>
    <t>Wake</t>
  </si>
  <si>
    <t xml:space="preserve"> 10</t>
  </si>
  <si>
    <t>Warren</t>
  </si>
  <si>
    <t>Washington</t>
  </si>
  <si>
    <t>Watauga</t>
  </si>
  <si>
    <t>Wayne</t>
  </si>
  <si>
    <t>Wilkes</t>
  </si>
  <si>
    <t>Wilson</t>
  </si>
  <si>
    <t>Yadkin</t>
  </si>
  <si>
    <t>Yancey</t>
  </si>
  <si>
    <t>STATE</t>
  </si>
  <si>
    <t>POPULATION</t>
  </si>
  <si>
    <t>Youth served during the previous fiscal year in programs supported by Juvenile Crime Prevention Council - Level II Dispositional Alternative funds</t>
  </si>
  <si>
    <t>Youth served during the previous fiscal year in programs supported by Juvenile Crime Prevention Council - Alternative to Commitment funds</t>
  </si>
  <si>
    <t xml:space="preserve">Youth served during the previous fiscal year in programs supported by Residential Contractual funds </t>
  </si>
  <si>
    <t>Youth served during the previous fiscal year in programs supported by Community Based Contractual funds</t>
  </si>
  <si>
    <t>§ 16.11 of S.L. 2005-276</t>
  </si>
  <si>
    <t>YDC Commitment Rate per 1,000 Youth Age 10-17</t>
  </si>
  <si>
    <t>DPS has four managerial areas in the state: West, Piedmont, Central and East.</t>
  </si>
  <si>
    <t>Youth served during the previous calendar year in programs supported by Western Area Multi-Purpose funds</t>
  </si>
  <si>
    <t>JCPC Alternatives to Commitment Youth Served</t>
  </si>
  <si>
    <t>Juvenile Population Ages 8-17</t>
  </si>
  <si>
    <t>Delinquent Rate per 1,000 Age 8 to 17</t>
  </si>
  <si>
    <t>Detention Admission Rate Ages 8 to 17</t>
  </si>
  <si>
    <t>Prior to December 1, 2019, the Juvenile crime rate was the rate of delinquent offenses per 1,000 youth age 6-15. In CYs 2020 and 2021, the Juvenile crime rate is defined as the rate of delinquent offenses per 1,000 youth age 6-17. Post Raise the Floor (RtF) on December 1, 2021 the Juvenile crime rate is measured by the following: (# of delinquent complaints / youth population 8-17) * 1000.</t>
  </si>
  <si>
    <t xml:space="preserve">Rate of Detention Admissions per 1,000 youth age 8-17. </t>
  </si>
  <si>
    <t>fips</t>
  </si>
  <si>
    <t>age6</t>
  </si>
  <si>
    <t>age7</t>
  </si>
  <si>
    <t>age8</t>
  </si>
  <si>
    <t>age9</t>
  </si>
  <si>
    <t>age10</t>
  </si>
  <si>
    <t>age11</t>
  </si>
  <si>
    <t>age12</t>
  </si>
  <si>
    <t>age13</t>
  </si>
  <si>
    <t>age14</t>
  </si>
  <si>
    <t>age15</t>
  </si>
  <si>
    <t>age16</t>
  </si>
  <si>
    <t>age17</t>
  </si>
  <si>
    <t>State</t>
  </si>
  <si>
    <t>Sum of delinquent complaints received on youth ages 8 to 17 at offense.</t>
  </si>
  <si>
    <t>Delinquent Rate per 1,000 
Age 8 to 17</t>
  </si>
  <si>
    <t>Detention Admission Rate Age 8 to 17</t>
  </si>
  <si>
    <t>Intensive Intervention Services Youth Served</t>
  </si>
  <si>
    <t>COMPLAINTS RECEIVED</t>
  </si>
  <si>
    <t>COMPLAINTS</t>
  </si>
  <si>
    <t>Undisciplined Rate per 1,000
Age 10 to 17</t>
  </si>
  <si>
    <t>Status*</t>
  </si>
  <si>
    <t>*Status Complaints (Column J): This data includes four juveniles ages 8-9 whose offense data occurred prior to the change in the minimum age of juvenile jurisdiction that was enacted in December 2021.</t>
  </si>
  <si>
    <t>**"Distinct" in the County Databook is determined by county counts. For juveniles who were admitted to detention with more than one county billed, the first county is chosen.</t>
  </si>
  <si>
    <t>*** There were zero (0) juveniles admitted to detention from non-NC counties (i.e., Reservation, US Immigration, or USM East/Central/West).</t>
  </si>
  <si>
    <t>****Admissions are the number of times juveniles were admitted to detention from each respective county. This data does not include transfers between centers (within the detention system).</t>
  </si>
  <si>
    <r>
      <t>Distinct Juveniles Detained**</t>
    </r>
    <r>
      <rPr>
        <b/>
        <vertAlign val="superscript"/>
        <sz val="10"/>
        <color rgb="FF000000"/>
        <rFont val="Calibri"/>
        <family val="2"/>
        <scheme val="minor"/>
      </rPr>
      <t>,</t>
    </r>
    <r>
      <rPr>
        <b/>
        <sz val="10"/>
        <color indexed="8"/>
        <rFont val="Calibri"/>
        <family val="2"/>
        <scheme val="minor"/>
      </rPr>
      <t xml:space="preserve"> ***</t>
    </r>
  </si>
  <si>
    <t>Detention Admissions****</t>
  </si>
  <si>
    <t>Person and violent offenses (e.g.,, robbery, kidnapping, attempted murder, etc.) by youth ages 8 to 17 at offense.</t>
  </si>
  <si>
    <t>F-I felony class - serious property or weapons offenses; A1 misdemeanors - assaults by youth ages 8 to 17 at offense.</t>
  </si>
  <si>
    <t>Misdemeanor classes (e.g., shoplifting, communicating threats, disorderly conduct at school, etc.) by youth ages 8 to 17 at offense.</t>
  </si>
  <si>
    <t>Non-criminal violation of law, punishable by up to a $100 fine (e.g., motorcycle/moped violation, riding a bicycle/skating in a public area, etc.) by youth ages 8 to 17 at offense.</t>
  </si>
  <si>
    <t xml:space="preserve">Offenses that are not crimes if committed by adults, committed by youth ages 10 to 17 at offense (i.e., truancy, running away from home, ungovernable). The terms "status" and "undisciplined" are interchangeable. </t>
  </si>
  <si>
    <t>Rate of undisciplined complaints per 1,000 youth age 10-17</t>
  </si>
  <si>
    <t>Undisciplined Rate per 1,000 Age 10 to 17</t>
  </si>
  <si>
    <t>Delinquent, undisciplined, infractions and status offenses summed on youth with complaints.</t>
  </si>
  <si>
    <t>County (2023 populations)</t>
  </si>
  <si>
    <t xml:space="preserve">MATCHES WITH E-1056. CP table here excludes 7 State Fiscal Recovery Funds (SFRF) </t>
  </si>
  <si>
    <t>Population Data Source: https://www.osbm.nc.gov/facts-figures/population-demographics/state-demographer/countystate-population-projections#ProjectionData - prior year population used from estimates. (Access Date: 05.10.2025)</t>
  </si>
  <si>
    <t xml:space="preserve">Community Programs data for columns U-Y are defined as youth served during the 2023-24 school/fiscal year.                                                                                                                                            </t>
  </si>
  <si>
    <t xml:space="preserve">Column Y data are defined as admissions during calendar year 2024 for crisis, assessment or secure custody purposes.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</si>
</sst>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color theme="1"/>
      <name val="Calibri"/>
      <family val="2"/>
      <scheme val="minor"/>
    </font>
    <font>
      <sz val="11"/>
      <color indexed="8"/>
      <name val="Calibri"/>
      <family val="2"/>
    </font>
    <font>
      <b/>
      <sz val="11"/>
      <color theme="1"/>
      <name val="Calibri"/>
      <family val="2"/>
      <scheme val="minor"/>
    </font>
    <font>
      <sz val="10"/>
      <color theme="1"/>
      <name val="Calibri"/>
      <family val="2"/>
      <scheme val="minor"/>
    </font>
    <font>
      <sz val="10"/>
      <name val="Calibri"/>
      <family val="2"/>
    </font>
    <font>
      <b/>
      <sz val="10"/>
      <color theme="1"/>
      <name val="Calibri"/>
      <family val="2"/>
      <scheme val="minor"/>
    </font>
    <font>
      <b/>
      <sz val="10"/>
      <color indexed="8"/>
      <name val="Calibri"/>
      <family val="2"/>
      <scheme val="minor"/>
    </font>
    <font>
      <sz val="10"/>
      <color rgb="FF000000"/>
      <name val="Calibri"/>
      <family val="2"/>
      <scheme val="minor"/>
    </font>
    <font>
      <b/>
      <sz val="10"/>
      <name val="Calibri"/>
      <family val="2"/>
      <scheme val="minor"/>
    </font>
    <font>
      <sz val="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font>
    <font>
      <sz val="10"/>
      <color rgb="FFFF0066"/>
      <name val="Calibri"/>
      <family val="2"/>
      <scheme val="minor"/>
    </font>
    <font>
      <sz val="8"/>
      <name val="Calibri"/>
      <family val="2"/>
      <scheme val="minor"/>
    </font>
    <font>
      <b/>
      <sz val="11"/>
      <name val="Calibri"/>
      <family val="2"/>
      <scheme val="minor"/>
    </font>
    <font>
      <b/>
      <vertAlign val="superscript"/>
      <sz val="10"/>
      <color rgb="FF000000"/>
      <name val="Calibri"/>
      <family val="2"/>
      <scheme val="minor"/>
    </font>
    <font>
      <sz val="10"/>
      <color indexed="8"/>
      <name val="Calibri"/>
      <family val="2"/>
      <scheme val="minor"/>
    </font>
  </fonts>
  <fills count="45">
    <fill>
      <patternFill patternType="none"/>
    </fill>
    <fill>
      <patternFill patternType="gray125"/>
    </fill>
    <fill>
      <patternFill patternType="solid">
        <fgColor rgb="FFD8E4BC"/>
        <bgColor indexed="64"/>
      </patternFill>
    </fill>
    <fill>
      <patternFill patternType="solid">
        <fgColor rgb="FFD9D9D9"/>
        <bgColor indexed="64"/>
      </patternFill>
    </fill>
    <fill>
      <patternFill patternType="solid">
        <fgColor rgb="FF92D050"/>
        <bgColor indexed="64"/>
      </patternFill>
    </fill>
    <fill>
      <patternFill patternType="solid">
        <fgColor rgb="FFCCC0DA"/>
        <bgColor indexed="64"/>
      </patternFill>
    </fill>
    <fill>
      <patternFill patternType="solid">
        <fgColor rgb="FFF2DCDB"/>
        <bgColor indexed="64"/>
      </patternFill>
    </fill>
    <fill>
      <patternFill patternType="solid">
        <fgColor rgb="FFC4BD97"/>
        <bgColor indexed="64"/>
      </patternFill>
    </fill>
    <fill>
      <patternFill patternType="solid">
        <fgColor rgb="FFFFFF00"/>
        <bgColor indexed="64"/>
      </patternFill>
    </fill>
    <fill>
      <patternFill patternType="solid">
        <fgColor rgb="FFC5D9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5" tint="0.79998168889431442"/>
        <bgColor indexed="64"/>
      </patternFill>
    </fill>
    <fill>
      <patternFill patternType="solid">
        <fgColor rgb="FFCCCCFF"/>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s>
  <cellStyleXfs count="43">
    <xf numFmtId="0" fontId="0" fillId="0" borderId="0"/>
    <xf numFmtId="0" fontId="1" fillId="0" borderId="0"/>
    <xf numFmtId="0" fontId="11" fillId="0" borderId="0" applyNumberFormat="0" applyFill="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0" applyNumberFormat="0" applyFill="0" applyBorder="0" applyAlignment="0" applyProtection="0"/>
    <xf numFmtId="0" fontId="15" fillId="10"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8" fillId="13" borderId="13" applyNumberFormat="0" applyAlignment="0" applyProtection="0"/>
    <xf numFmtId="0" fontId="19" fillId="14" borderId="14" applyNumberFormat="0" applyAlignment="0" applyProtection="0"/>
    <xf numFmtId="0" fontId="20" fillId="14" borderId="13" applyNumberFormat="0" applyAlignment="0" applyProtection="0"/>
    <xf numFmtId="0" fontId="21" fillId="0" borderId="15" applyNumberFormat="0" applyFill="0" applyAlignment="0" applyProtection="0"/>
    <xf numFmtId="0" fontId="22" fillId="15" borderId="16" applyNumberFormat="0" applyAlignment="0" applyProtection="0"/>
    <xf numFmtId="0" fontId="23" fillId="0" borderId="0" applyNumberFormat="0" applyFill="0" applyBorder="0" applyAlignment="0" applyProtection="0"/>
    <xf numFmtId="0" fontId="10" fillId="16" borderId="17" applyNumberFormat="0" applyFont="0" applyAlignment="0" applyProtection="0"/>
    <xf numFmtId="0" fontId="24" fillId="0" borderId="0" applyNumberFormat="0" applyFill="0" applyBorder="0" applyAlignment="0" applyProtection="0"/>
    <xf numFmtId="0" fontId="2" fillId="0" borderId="18" applyNumberFormat="0" applyFill="0" applyAlignment="0" applyProtection="0"/>
    <xf numFmtId="0" fontId="25"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25"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25"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25"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25"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25"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cellStyleXfs>
  <cellXfs count="75">
    <xf numFmtId="0" fontId="0" fillId="0" borderId="0" xfId="0"/>
    <xf numFmtId="0" fontId="0" fillId="0" borderId="0" xfId="0" applyAlignment="1">
      <alignment horizontal="left" wrapText="1"/>
    </xf>
    <xf numFmtId="0" fontId="2" fillId="0" borderId="0" xfId="0" applyFont="1"/>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3" fillId="0" borderId="0" xfId="0" applyFont="1"/>
    <xf numFmtId="0" fontId="3" fillId="0" borderId="1" xfId="0" applyFont="1" applyBorder="1" applyAlignment="1">
      <alignment horizontal="right" vertical="top"/>
    </xf>
    <xf numFmtId="0" fontId="5" fillId="0" borderId="1" xfId="0" applyFont="1" applyBorder="1" applyAlignment="1">
      <alignment horizontal="right" vertical="top"/>
    </xf>
    <xf numFmtId="0" fontId="3" fillId="0" borderId="3" xfId="0" applyFont="1" applyBorder="1"/>
    <xf numFmtId="164" fontId="3" fillId="0" borderId="3" xfId="0" applyNumberFormat="1" applyFont="1" applyBorder="1"/>
    <xf numFmtId="164" fontId="3" fillId="0" borderId="0" xfId="0" applyNumberFormat="1" applyFont="1"/>
    <xf numFmtId="0" fontId="6" fillId="2" borderId="1" xfId="0" applyFont="1" applyFill="1" applyBorder="1" applyAlignment="1">
      <alignment horizontal="center" wrapText="1"/>
    </xf>
    <xf numFmtId="0" fontId="6" fillId="0" borderId="1" xfId="0" applyFont="1" applyBorder="1" applyAlignment="1">
      <alignment horizontal="center" vertical="top" wrapText="1"/>
    </xf>
    <xf numFmtId="164" fontId="6" fillId="0" borderId="1" xfId="0" applyNumberFormat="1" applyFont="1" applyBorder="1" applyAlignment="1">
      <alignment horizontal="center" vertical="top" wrapText="1"/>
    </xf>
    <xf numFmtId="0" fontId="5" fillId="0" borderId="0" xfId="0" applyFont="1"/>
    <xf numFmtId="49" fontId="3"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49" fontId="3" fillId="0" borderId="0" xfId="0" applyNumberFormat="1" applyFont="1" applyAlignment="1">
      <alignment horizontal="center"/>
    </xf>
    <xf numFmtId="0" fontId="9" fillId="0" borderId="0" xfId="0" applyFont="1"/>
    <xf numFmtId="0" fontId="27" fillId="0" borderId="3" xfId="0" applyFont="1" applyBorder="1"/>
    <xf numFmtId="164" fontId="27" fillId="0" borderId="3" xfId="0" applyNumberFormat="1" applyFont="1" applyBorder="1"/>
    <xf numFmtId="0" fontId="26" fillId="3" borderId="19" xfId="1" applyFont="1" applyFill="1" applyBorder="1" applyAlignment="1">
      <alignment horizontal="center"/>
    </xf>
    <xf numFmtId="0" fontId="26" fillId="3" borderId="19" xfId="1" applyFont="1" applyFill="1" applyBorder="1" applyAlignment="1">
      <alignment horizontal="center" wrapText="1"/>
    </xf>
    <xf numFmtId="0" fontId="4" fillId="0" borderId="19" xfId="1" applyFont="1" applyBorder="1" applyAlignment="1">
      <alignment horizontal="left"/>
    </xf>
    <xf numFmtId="0" fontId="4" fillId="0" borderId="19" xfId="1" applyFont="1" applyBorder="1" applyAlignment="1">
      <alignment wrapText="1"/>
    </xf>
    <xf numFmtId="0" fontId="4" fillId="0" borderId="19" xfId="1" applyFont="1" applyBorder="1" applyAlignment="1">
      <alignment horizontal="left" wrapText="1"/>
    </xf>
    <xf numFmtId="0" fontId="4" fillId="0" borderId="19" xfId="1" applyFont="1" applyBorder="1"/>
    <xf numFmtId="49" fontId="27" fillId="0" borderId="3" xfId="0" applyNumberFormat="1" applyFont="1" applyBorder="1" applyAlignment="1">
      <alignment horizontal="center"/>
    </xf>
    <xf numFmtId="0" fontId="0" fillId="0" borderId="0" xfId="0" applyAlignment="1">
      <alignment horizontal="center" wrapText="1"/>
    </xf>
    <xf numFmtId="0" fontId="2" fillId="41" borderId="0" xfId="0" applyFont="1" applyFill="1" applyAlignment="1">
      <alignment horizontal="center" wrapText="1"/>
    </xf>
    <xf numFmtId="0" fontId="4" fillId="0" borderId="19" xfId="0" applyFont="1" applyBorder="1" applyAlignment="1">
      <alignment horizontal="left" vertical="top" wrapText="1"/>
    </xf>
    <xf numFmtId="0" fontId="4" fillId="0" borderId="19" xfId="1" applyFont="1" applyBorder="1" applyAlignment="1">
      <alignment horizontal="left" vertical="top" wrapText="1"/>
    </xf>
    <xf numFmtId="0" fontId="29" fillId="42" borderId="0" xfId="0" applyFont="1" applyFill="1" applyAlignment="1">
      <alignment horizontal="center" wrapText="1"/>
    </xf>
    <xf numFmtId="0" fontId="29" fillId="43" borderId="0" xfId="0" applyFont="1" applyFill="1" applyAlignment="1">
      <alignment horizontal="center" wrapText="1"/>
    </xf>
    <xf numFmtId="0" fontId="2" fillId="8" borderId="0" xfId="0" applyFont="1" applyFill="1" applyAlignment="1">
      <alignment horizontal="center" wrapText="1"/>
    </xf>
    <xf numFmtId="3" fontId="27" fillId="0" borderId="3" xfId="0" applyNumberFormat="1" applyFont="1" applyBorder="1"/>
    <xf numFmtId="3" fontId="3" fillId="0" borderId="0" xfId="0" applyNumberFormat="1" applyFont="1"/>
    <xf numFmtId="0" fontId="0" fillId="0" borderId="0" xfId="0" applyAlignment="1">
      <alignment horizontal="right" vertical="center"/>
    </xf>
    <xf numFmtId="0" fontId="2" fillId="0" borderId="0" xfId="0" applyFont="1" applyAlignment="1">
      <alignment horizontal="right" vertical="center"/>
    </xf>
    <xf numFmtId="0" fontId="2" fillId="0" borderId="20" xfId="0" applyFont="1" applyBorder="1" applyAlignment="1">
      <alignment horizontal="right" vertical="center"/>
    </xf>
    <xf numFmtId="0" fontId="0" fillId="0" borderId="20" xfId="0" applyBorder="1" applyAlignment="1">
      <alignment horizontal="center"/>
    </xf>
    <xf numFmtId="0" fontId="0" fillId="8" borderId="20" xfId="0" applyFill="1" applyBorder="1" applyAlignment="1">
      <alignment horizontal="right" vertical="center"/>
    </xf>
    <xf numFmtId="0" fontId="31" fillId="8" borderId="20" xfId="0" applyFont="1" applyFill="1" applyBorder="1" applyAlignment="1">
      <alignment horizontal="center" vertical="top" wrapText="1"/>
    </xf>
    <xf numFmtId="3" fontId="0" fillId="0" borderId="0" xfId="0" applyNumberFormat="1" applyFill="1" applyAlignment="1">
      <alignment horizontal="right" vertical="center"/>
    </xf>
    <xf numFmtId="3" fontId="0" fillId="0" borderId="0" xfId="0" applyNumberFormat="1" applyFill="1"/>
    <xf numFmtId="3" fontId="0" fillId="0" borderId="20" xfId="0" applyNumberFormat="1" applyFill="1" applyBorder="1" applyAlignment="1">
      <alignment horizontal="right" vertical="center"/>
    </xf>
    <xf numFmtId="3" fontId="0" fillId="0" borderId="20" xfId="0" applyNumberFormat="1" applyFill="1" applyBorder="1"/>
    <xf numFmtId="0" fontId="0" fillId="0" borderId="0" xfId="0" applyFill="1" applyAlignment="1">
      <alignment vertical="top" wrapText="1"/>
    </xf>
    <xf numFmtId="0" fontId="3" fillId="0" borderId="0" xfId="0" applyFont="1" applyAlignment="1">
      <alignment horizontal="center"/>
    </xf>
    <xf numFmtId="3" fontId="3" fillId="44" borderId="1" xfId="0" applyNumberFormat="1" applyFont="1" applyFill="1" applyBorder="1"/>
    <xf numFmtId="3" fontId="3" fillId="0" borderId="1" xfId="0" applyNumberFormat="1" applyFont="1" applyBorder="1" applyAlignment="1">
      <alignment vertical="top" wrapText="1"/>
    </xf>
    <xf numFmtId="2" fontId="9" fillId="0" borderId="1" xfId="0" applyNumberFormat="1" applyFont="1" applyBorder="1" applyAlignment="1">
      <alignment horizontal="right" vertical="top"/>
    </xf>
    <xf numFmtId="3" fontId="9" fillId="0" borderId="1" xfId="0" applyNumberFormat="1" applyFont="1" applyBorder="1" applyAlignment="1">
      <alignment horizontal="right" vertical="top"/>
    </xf>
    <xf numFmtId="3" fontId="7" fillId="0" borderId="1" xfId="0" applyNumberFormat="1" applyFont="1" applyBorder="1" applyAlignment="1">
      <alignment vertical="top" wrapText="1"/>
    </xf>
    <xf numFmtId="0" fontId="3" fillId="0" borderId="1" xfId="0" applyFont="1" applyBorder="1" applyAlignment="1">
      <alignment horizontal="right"/>
    </xf>
    <xf numFmtId="3" fontId="5" fillId="0" borderId="1" xfId="0" applyNumberFormat="1" applyFont="1" applyBorder="1"/>
    <xf numFmtId="3" fontId="5" fillId="0" borderId="1" xfId="0" applyNumberFormat="1" applyFont="1" applyBorder="1" applyAlignment="1">
      <alignment vertical="top" wrapText="1"/>
    </xf>
    <xf numFmtId="2" fontId="8" fillId="0" borderId="1" xfId="0" applyNumberFormat="1" applyFont="1" applyBorder="1" applyAlignment="1">
      <alignment horizontal="right" vertical="top"/>
    </xf>
    <xf numFmtId="3" fontId="8" fillId="0" borderId="1" xfId="0" applyNumberFormat="1" applyFont="1" applyBorder="1" applyAlignment="1">
      <alignment horizontal="right" vertical="top"/>
    </xf>
    <xf numFmtId="0" fontId="5" fillId="0" borderId="1" xfId="0" applyFont="1" applyBorder="1" applyAlignment="1">
      <alignment horizontal="right"/>
    </xf>
    <xf numFmtId="3" fontId="5" fillId="0" borderId="0" xfId="0" applyNumberFormat="1" applyFont="1"/>
    <xf numFmtId="0" fontId="6" fillId="6" borderId="1" xfId="0" applyFont="1" applyFill="1" applyBorder="1" applyAlignment="1">
      <alignment horizontal="center" wrapText="1"/>
    </xf>
    <xf numFmtId="0" fontId="6" fillId="7" borderId="1" xfId="0" applyFont="1" applyFill="1" applyBorder="1" applyAlignment="1">
      <alignment horizontal="center" wrapText="1"/>
    </xf>
    <xf numFmtId="0" fontId="6" fillId="5" borderId="4" xfId="0" applyFont="1" applyFill="1" applyBorder="1" applyAlignment="1">
      <alignment horizontal="center" wrapText="1"/>
    </xf>
    <xf numFmtId="0" fontId="6" fillId="5" borderId="5" xfId="0" applyFont="1" applyFill="1" applyBorder="1" applyAlignment="1">
      <alignment horizontal="center" wrapText="1"/>
    </xf>
    <xf numFmtId="0" fontId="6" fillId="5" borderId="6" xfId="0" applyFont="1" applyFill="1" applyBorder="1" applyAlignment="1">
      <alignment horizontal="center"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49" fontId="6" fillId="0" borderId="7" xfId="0" applyNumberFormat="1" applyFont="1" applyBorder="1" applyAlignment="1">
      <alignment horizontal="center" vertical="top" wrapText="1"/>
    </xf>
    <xf numFmtId="49" fontId="6" fillId="0" borderId="8" xfId="0" applyNumberFormat="1" applyFont="1" applyBorder="1" applyAlignment="1">
      <alignment horizontal="center" vertical="top" wrapText="1"/>
    </xf>
    <xf numFmtId="0" fontId="6" fillId="8" borderId="9" xfId="0" applyFont="1" applyFill="1" applyBorder="1" applyAlignment="1">
      <alignment horizontal="center" wrapText="1"/>
    </xf>
    <xf numFmtId="0" fontId="6" fillId="8" borderId="2" xfId="0" applyFont="1" applyFill="1" applyBorder="1" applyAlignment="1">
      <alignment horizontal="center" wrapText="1"/>
    </xf>
    <xf numFmtId="0" fontId="8" fillId="9" borderId="1" xfId="0" applyFont="1" applyFill="1" applyBorder="1" applyAlignment="1">
      <alignment horizontal="center" wrapText="1"/>
    </xf>
    <xf numFmtId="0" fontId="6" fillId="4" borderId="1" xfId="0" applyFont="1" applyFill="1" applyBorder="1" applyAlignment="1">
      <alignment horizont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00000000-0005-0000-0000-000001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CC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showGridLines="0" zoomScale="90" zoomScaleNormal="90" workbookViewId="0">
      <pane ySplit="1" topLeftCell="A2" activePane="bottomLeft" state="frozen"/>
      <selection pane="bottomLeft" activeCell="B20" sqref="B20"/>
    </sheetView>
  </sheetViews>
  <sheetFormatPr defaultColWidth="8.85546875" defaultRowHeight="12.75" x14ac:dyDescent="0.2"/>
  <cols>
    <col min="1" max="1" width="29.5703125" style="19" customWidth="1"/>
    <col min="2" max="2" width="90" style="19" customWidth="1"/>
    <col min="3" max="3" width="22.42578125" style="19" customWidth="1"/>
    <col min="4" max="16384" width="8.85546875" style="19"/>
  </cols>
  <sheetData>
    <row r="1" spans="1:3" x14ac:dyDescent="0.2">
      <c r="A1" s="22" t="s">
        <v>24</v>
      </c>
      <c r="B1" s="23" t="s">
        <v>25</v>
      </c>
      <c r="C1" s="22" t="s">
        <v>26</v>
      </c>
    </row>
    <row r="2" spans="1:3" ht="25.5" x14ac:dyDescent="0.2">
      <c r="A2" s="24" t="s">
        <v>6</v>
      </c>
      <c r="B2" s="25" t="s">
        <v>27</v>
      </c>
      <c r="C2" s="24" t="s">
        <v>28</v>
      </c>
    </row>
    <row r="3" spans="1:3" x14ac:dyDescent="0.2">
      <c r="A3" s="24" t="s">
        <v>7</v>
      </c>
      <c r="B3" s="25" t="s">
        <v>191</v>
      </c>
      <c r="C3" s="24" t="s">
        <v>28</v>
      </c>
    </row>
    <row r="4" spans="1:3" x14ac:dyDescent="0.2">
      <c r="A4" s="24" t="s">
        <v>8</v>
      </c>
      <c r="B4" s="25" t="s">
        <v>29</v>
      </c>
      <c r="C4" s="24" t="s">
        <v>28</v>
      </c>
    </row>
    <row r="5" spans="1:3" x14ac:dyDescent="0.2">
      <c r="A5" s="26" t="s">
        <v>194</v>
      </c>
      <c r="B5" s="25" t="s">
        <v>31</v>
      </c>
      <c r="C5" s="27" t="s">
        <v>32</v>
      </c>
    </row>
    <row r="6" spans="1:3" x14ac:dyDescent="0.2">
      <c r="A6" s="26" t="s">
        <v>9</v>
      </c>
      <c r="B6" s="25" t="s">
        <v>33</v>
      </c>
      <c r="C6" s="27" t="s">
        <v>34</v>
      </c>
    </row>
    <row r="7" spans="1:3" ht="25.5" x14ac:dyDescent="0.2">
      <c r="A7" s="26" t="s">
        <v>10</v>
      </c>
      <c r="B7" s="25" t="s">
        <v>227</v>
      </c>
      <c r="C7" s="27" t="s">
        <v>35</v>
      </c>
    </row>
    <row r="8" spans="1:3" ht="25.5" x14ac:dyDescent="0.2">
      <c r="A8" s="26" t="s">
        <v>11</v>
      </c>
      <c r="B8" s="25" t="s">
        <v>228</v>
      </c>
      <c r="C8" s="27" t="s">
        <v>35</v>
      </c>
    </row>
    <row r="9" spans="1:3" ht="25.5" x14ac:dyDescent="0.2">
      <c r="A9" s="26" t="s">
        <v>12</v>
      </c>
      <c r="B9" s="25" t="s">
        <v>229</v>
      </c>
      <c r="C9" s="27" t="s">
        <v>35</v>
      </c>
    </row>
    <row r="10" spans="1:3" ht="25.5" x14ac:dyDescent="0.2">
      <c r="A10" s="26" t="s">
        <v>13</v>
      </c>
      <c r="B10" s="25" t="s">
        <v>230</v>
      </c>
      <c r="C10" s="27" t="s">
        <v>36</v>
      </c>
    </row>
    <row r="11" spans="1:3" ht="25.5" x14ac:dyDescent="0.2">
      <c r="A11" s="26" t="s">
        <v>14</v>
      </c>
      <c r="B11" s="32" t="s">
        <v>231</v>
      </c>
      <c r="C11" s="27" t="s">
        <v>30</v>
      </c>
    </row>
    <row r="12" spans="1:3" x14ac:dyDescent="0.2">
      <c r="A12" s="26" t="s">
        <v>15</v>
      </c>
      <c r="B12" s="25" t="s">
        <v>213</v>
      </c>
      <c r="C12" s="27" t="s">
        <v>32</v>
      </c>
    </row>
    <row r="13" spans="1:3" x14ac:dyDescent="0.2">
      <c r="A13" s="26" t="s">
        <v>16</v>
      </c>
      <c r="B13" s="25" t="s">
        <v>234</v>
      </c>
      <c r="C13" s="27" t="s">
        <v>28</v>
      </c>
    </row>
    <row r="14" spans="1:3" ht="25.5" x14ac:dyDescent="0.2">
      <c r="A14" s="26" t="s">
        <v>233</v>
      </c>
      <c r="B14" s="25" t="s">
        <v>232</v>
      </c>
      <c r="C14" s="27" t="s">
        <v>28</v>
      </c>
    </row>
    <row r="15" spans="1:3" ht="51" x14ac:dyDescent="0.2">
      <c r="A15" s="26" t="s">
        <v>195</v>
      </c>
      <c r="B15" s="25" t="s">
        <v>197</v>
      </c>
      <c r="C15" s="27" t="s">
        <v>28</v>
      </c>
    </row>
    <row r="16" spans="1:3" ht="25.5" x14ac:dyDescent="0.2">
      <c r="A16" s="26" t="s">
        <v>17</v>
      </c>
      <c r="B16" s="25" t="s">
        <v>37</v>
      </c>
      <c r="C16" s="27" t="s">
        <v>38</v>
      </c>
    </row>
    <row r="17" spans="1:3" x14ac:dyDescent="0.2">
      <c r="A17" s="26" t="s">
        <v>39</v>
      </c>
      <c r="B17" s="25" t="s">
        <v>40</v>
      </c>
      <c r="C17" s="27" t="s">
        <v>41</v>
      </c>
    </row>
    <row r="18" spans="1:3" x14ac:dyDescent="0.2">
      <c r="A18" s="26" t="s">
        <v>42</v>
      </c>
      <c r="B18" s="25" t="s">
        <v>43</v>
      </c>
      <c r="C18" s="27" t="s">
        <v>28</v>
      </c>
    </row>
    <row r="19" spans="1:3" ht="25.5" x14ac:dyDescent="0.2">
      <c r="A19" s="26" t="s">
        <v>196</v>
      </c>
      <c r="B19" s="25" t="s">
        <v>198</v>
      </c>
      <c r="C19" s="27" t="s">
        <v>28</v>
      </c>
    </row>
    <row r="20" spans="1:3" ht="25.5" x14ac:dyDescent="0.2">
      <c r="A20" s="26" t="s">
        <v>18</v>
      </c>
      <c r="B20" s="25" t="s">
        <v>44</v>
      </c>
      <c r="C20" s="27" t="s">
        <v>34</v>
      </c>
    </row>
    <row r="21" spans="1:3" ht="25.5" x14ac:dyDescent="0.2">
      <c r="A21" s="26" t="s">
        <v>19</v>
      </c>
      <c r="B21" s="25" t="s">
        <v>45</v>
      </c>
      <c r="C21" s="27" t="s">
        <v>28</v>
      </c>
    </row>
    <row r="22" spans="1:3" ht="25.5" x14ac:dyDescent="0.2">
      <c r="A22" s="26" t="s">
        <v>20</v>
      </c>
      <c r="B22" s="25" t="s">
        <v>46</v>
      </c>
      <c r="C22" s="27" t="s">
        <v>47</v>
      </c>
    </row>
    <row r="23" spans="1:3" ht="25.5" x14ac:dyDescent="0.2">
      <c r="A23" s="31" t="s">
        <v>193</v>
      </c>
      <c r="B23" s="25" t="s">
        <v>186</v>
      </c>
      <c r="C23" s="27" t="s">
        <v>189</v>
      </c>
    </row>
    <row r="24" spans="1:3" ht="25.5" x14ac:dyDescent="0.2">
      <c r="A24" s="31" t="s">
        <v>21</v>
      </c>
      <c r="B24" s="25" t="s">
        <v>185</v>
      </c>
      <c r="C24" s="27" t="s">
        <v>28</v>
      </c>
    </row>
    <row r="25" spans="1:3" ht="25.5" x14ac:dyDescent="0.2">
      <c r="A25" s="31" t="s">
        <v>22</v>
      </c>
      <c r="B25" s="25" t="s">
        <v>187</v>
      </c>
      <c r="C25" s="27" t="s">
        <v>28</v>
      </c>
    </row>
    <row r="26" spans="1:3" ht="25.5" x14ac:dyDescent="0.2">
      <c r="A26" s="31" t="s">
        <v>23</v>
      </c>
      <c r="B26" s="25" t="s">
        <v>188</v>
      </c>
      <c r="C26" s="27" t="s">
        <v>28</v>
      </c>
    </row>
    <row r="27" spans="1:3" ht="25.5" x14ac:dyDescent="0.2">
      <c r="A27" s="31" t="s">
        <v>48</v>
      </c>
      <c r="B27" s="25" t="s">
        <v>192</v>
      </c>
      <c r="C27" s="27"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4E5D-C300-4ABD-9C5E-AC1335D43132}">
  <dimension ref="A1:AA105"/>
  <sheetViews>
    <sheetView tabSelected="1" workbookViewId="0">
      <selection sqref="A1:A2"/>
    </sheetView>
  </sheetViews>
  <sheetFormatPr defaultColWidth="8.85546875" defaultRowHeight="12.75" x14ac:dyDescent="0.2"/>
  <cols>
    <col min="1" max="1" width="13.28515625" style="6" customWidth="1"/>
    <col min="2" max="2" width="11.42578125" style="6" customWidth="1"/>
    <col min="3" max="3" width="7.42578125" style="18" customWidth="1"/>
    <col min="4" max="4" width="14" style="6" customWidth="1"/>
    <col min="5" max="5" width="13.7109375" style="6" customWidth="1"/>
    <col min="6" max="6" width="11.28515625" style="6" customWidth="1"/>
    <col min="7" max="7" width="11" style="6" customWidth="1"/>
    <col min="8" max="8" width="10.85546875" style="6" customWidth="1"/>
    <col min="9" max="9" width="9.7109375" style="6" customWidth="1"/>
    <col min="10" max="10" width="6.85546875" style="6" customWidth="1"/>
    <col min="11" max="11" width="11.140625" style="6" customWidth="1"/>
    <col min="12" max="12" width="11.28515625" style="6" customWidth="1"/>
    <col min="13" max="13" width="15.28515625" style="11" customWidth="1"/>
    <col min="14" max="14" width="14" style="11" customWidth="1"/>
    <col min="15" max="15" width="18.85546875" style="6" customWidth="1"/>
    <col min="16" max="17" width="14.7109375" style="6" customWidth="1"/>
    <col min="18" max="18" width="16.42578125" style="11" customWidth="1"/>
    <col min="19" max="19" width="13.140625" style="6" customWidth="1"/>
    <col min="20" max="20" width="15.42578125" style="11" customWidth="1"/>
    <col min="21" max="21" width="8.85546875" style="6"/>
    <col min="22" max="22" width="15" style="6" customWidth="1"/>
    <col min="23" max="23" width="18.42578125" style="6" customWidth="1"/>
    <col min="24" max="24" width="17.28515625" style="6" customWidth="1"/>
    <col min="25" max="25" width="16.42578125" style="49" customWidth="1"/>
    <col min="26" max="16384" width="8.85546875" style="6"/>
  </cols>
  <sheetData>
    <row r="1" spans="1:25" ht="28.9" customHeight="1" x14ac:dyDescent="0.2">
      <c r="A1" s="67" t="s">
        <v>6</v>
      </c>
      <c r="B1" s="67" t="s">
        <v>7</v>
      </c>
      <c r="C1" s="69" t="s">
        <v>8</v>
      </c>
      <c r="D1" s="71" t="s">
        <v>0</v>
      </c>
      <c r="E1" s="72"/>
      <c r="F1" s="73" t="s">
        <v>217</v>
      </c>
      <c r="G1" s="73"/>
      <c r="H1" s="73"/>
      <c r="I1" s="73"/>
      <c r="J1" s="73"/>
      <c r="K1" s="73"/>
      <c r="L1" s="73"/>
      <c r="M1" s="74" t="s">
        <v>1</v>
      </c>
      <c r="N1" s="74"/>
      <c r="O1" s="12" t="s">
        <v>2</v>
      </c>
      <c r="P1" s="62" t="s">
        <v>3</v>
      </c>
      <c r="Q1" s="62"/>
      <c r="R1" s="62"/>
      <c r="S1" s="63" t="s">
        <v>4</v>
      </c>
      <c r="T1" s="63"/>
      <c r="U1" s="64" t="s">
        <v>5</v>
      </c>
      <c r="V1" s="65"/>
      <c r="W1" s="65"/>
      <c r="X1" s="65"/>
      <c r="Y1" s="66"/>
    </row>
    <row r="2" spans="1:25" ht="41.1" customHeight="1" x14ac:dyDescent="0.2">
      <c r="A2" s="68"/>
      <c r="B2" s="68"/>
      <c r="C2" s="70"/>
      <c r="D2" s="13" t="s">
        <v>194</v>
      </c>
      <c r="E2" s="13" t="s">
        <v>9</v>
      </c>
      <c r="F2" s="13" t="s">
        <v>10</v>
      </c>
      <c r="G2" s="13" t="s">
        <v>11</v>
      </c>
      <c r="H2" s="13" t="s">
        <v>12</v>
      </c>
      <c r="I2" s="13" t="s">
        <v>13</v>
      </c>
      <c r="J2" s="13" t="s">
        <v>220</v>
      </c>
      <c r="K2" s="13" t="s">
        <v>15</v>
      </c>
      <c r="L2" s="13" t="s">
        <v>16</v>
      </c>
      <c r="M2" s="14" t="s">
        <v>219</v>
      </c>
      <c r="N2" s="14" t="s">
        <v>214</v>
      </c>
      <c r="O2" s="13" t="s">
        <v>17</v>
      </c>
      <c r="P2" s="13" t="s">
        <v>225</v>
      </c>
      <c r="Q2" s="13" t="s">
        <v>226</v>
      </c>
      <c r="R2" s="14" t="s">
        <v>215</v>
      </c>
      <c r="S2" s="13" t="s">
        <v>18</v>
      </c>
      <c r="T2" s="14" t="s">
        <v>190</v>
      </c>
      <c r="U2" s="13" t="s">
        <v>20</v>
      </c>
      <c r="V2" s="13" t="s">
        <v>216</v>
      </c>
      <c r="W2" s="13" t="s">
        <v>23</v>
      </c>
      <c r="X2" s="13" t="s">
        <v>22</v>
      </c>
      <c r="Y2" s="13" t="s">
        <v>48</v>
      </c>
    </row>
    <row r="3" spans="1:25" x14ac:dyDescent="0.2">
      <c r="A3" s="7" t="s">
        <v>49</v>
      </c>
      <c r="B3" s="7" t="s">
        <v>50</v>
      </c>
      <c r="C3" s="16" t="s">
        <v>51</v>
      </c>
      <c r="D3" s="50">
        <v>21826</v>
      </c>
      <c r="E3" s="50">
        <v>17947</v>
      </c>
      <c r="F3" s="51">
        <v>55</v>
      </c>
      <c r="G3" s="51">
        <v>546</v>
      </c>
      <c r="H3" s="51">
        <v>533</v>
      </c>
      <c r="I3" s="51">
        <v>0</v>
      </c>
      <c r="J3" s="51">
        <v>11</v>
      </c>
      <c r="K3" s="51">
        <f>SUM(F3:I3)</f>
        <v>1134</v>
      </c>
      <c r="L3" s="51">
        <f>SUM(F3:J3)</f>
        <v>1145</v>
      </c>
      <c r="M3" s="52">
        <f>(J3/E3)*1000</f>
        <v>0.61291580765587572</v>
      </c>
      <c r="N3" s="52">
        <f>(K3/D3)*1000</f>
        <v>51.956382296343811</v>
      </c>
      <c r="O3" s="53">
        <v>10</v>
      </c>
      <c r="P3" s="54">
        <v>34</v>
      </c>
      <c r="Q3" s="54">
        <v>47</v>
      </c>
      <c r="R3" s="52">
        <f>(Q3/D3)*1000</f>
        <v>2.1533950334463485</v>
      </c>
      <c r="S3" s="54">
        <v>3</v>
      </c>
      <c r="T3" s="52">
        <f>(S3/E3)*1000</f>
        <v>0.16715885663342062</v>
      </c>
      <c r="U3" s="54">
        <v>405</v>
      </c>
      <c r="V3" s="54">
        <v>1</v>
      </c>
      <c r="W3" s="53">
        <v>11</v>
      </c>
      <c r="X3" s="54">
        <v>21</v>
      </c>
      <c r="Y3" s="55">
        <v>0</v>
      </c>
    </row>
    <row r="4" spans="1:25" x14ac:dyDescent="0.2">
      <c r="A4" s="7" t="s">
        <v>52</v>
      </c>
      <c r="B4" s="7" t="s">
        <v>53</v>
      </c>
      <c r="C4" s="16" t="s">
        <v>54</v>
      </c>
      <c r="D4" s="50">
        <v>3921</v>
      </c>
      <c r="E4" s="50">
        <v>3207</v>
      </c>
      <c r="F4" s="51">
        <v>10</v>
      </c>
      <c r="G4" s="51">
        <v>29</v>
      </c>
      <c r="H4" s="51">
        <v>109</v>
      </c>
      <c r="I4" s="51">
        <v>0</v>
      </c>
      <c r="J4" s="51">
        <v>0</v>
      </c>
      <c r="K4" s="51">
        <f t="shared" ref="K4:K67" si="0">SUM(F4:I4)</f>
        <v>148</v>
      </c>
      <c r="L4" s="51">
        <f t="shared" ref="L4:L67" si="1">SUM(F4:J4)</f>
        <v>148</v>
      </c>
      <c r="M4" s="52">
        <f t="shared" ref="M4:M67" si="2">(J4/E4)*1000</f>
        <v>0</v>
      </c>
      <c r="N4" s="52">
        <f t="shared" ref="N4:N67" si="3">(K4/D4)*1000</f>
        <v>37.745473093598576</v>
      </c>
      <c r="O4" s="53">
        <v>1</v>
      </c>
      <c r="P4" s="54">
        <v>7</v>
      </c>
      <c r="Q4" s="54">
        <v>8</v>
      </c>
      <c r="R4" s="52">
        <f t="shared" ref="R4:R67" si="4">(Q4/D4)*1000</f>
        <v>2.04029584289722</v>
      </c>
      <c r="S4" s="54">
        <v>0</v>
      </c>
      <c r="T4" s="52">
        <f t="shared" ref="T4:T67" si="5">(S4/E4)*1000</f>
        <v>0</v>
      </c>
      <c r="U4" s="54">
        <v>111</v>
      </c>
      <c r="V4" s="54">
        <v>2</v>
      </c>
      <c r="W4" s="53">
        <v>5</v>
      </c>
      <c r="X4" s="54">
        <v>6</v>
      </c>
      <c r="Y4" s="55">
        <v>0</v>
      </c>
    </row>
    <row r="5" spans="1:25" x14ac:dyDescent="0.2">
      <c r="A5" s="7" t="s">
        <v>55</v>
      </c>
      <c r="B5" s="7" t="s">
        <v>56</v>
      </c>
      <c r="C5" s="16" t="s">
        <v>57</v>
      </c>
      <c r="D5" s="50">
        <v>1146</v>
      </c>
      <c r="E5" s="50">
        <v>941</v>
      </c>
      <c r="F5" s="51">
        <v>1</v>
      </c>
      <c r="G5" s="51">
        <v>6</v>
      </c>
      <c r="H5" s="51">
        <v>16</v>
      </c>
      <c r="I5" s="51">
        <v>0</v>
      </c>
      <c r="J5" s="51">
        <v>1</v>
      </c>
      <c r="K5" s="51">
        <f t="shared" si="0"/>
        <v>23</v>
      </c>
      <c r="L5" s="51">
        <f t="shared" si="1"/>
        <v>24</v>
      </c>
      <c r="M5" s="52">
        <f t="shared" si="2"/>
        <v>1.0626992561105206</v>
      </c>
      <c r="N5" s="52">
        <f t="shared" si="3"/>
        <v>20.069808027923209</v>
      </c>
      <c r="O5" s="53">
        <v>0</v>
      </c>
      <c r="P5" s="54">
        <v>1</v>
      </c>
      <c r="Q5" s="54">
        <v>1</v>
      </c>
      <c r="R5" s="52">
        <f t="shared" si="4"/>
        <v>0.87260034904013961</v>
      </c>
      <c r="S5" s="54">
        <v>0</v>
      </c>
      <c r="T5" s="52">
        <f t="shared" si="5"/>
        <v>0</v>
      </c>
      <c r="U5" s="54">
        <v>44</v>
      </c>
      <c r="V5" s="54">
        <v>1</v>
      </c>
      <c r="W5" s="53">
        <v>1</v>
      </c>
      <c r="X5" s="54">
        <v>0</v>
      </c>
      <c r="Y5" s="55">
        <v>0</v>
      </c>
    </row>
    <row r="6" spans="1:25" x14ac:dyDescent="0.2">
      <c r="A6" s="7" t="s">
        <v>58</v>
      </c>
      <c r="B6" s="7" t="s">
        <v>53</v>
      </c>
      <c r="C6" s="16" t="s">
        <v>59</v>
      </c>
      <c r="D6" s="50">
        <v>2601</v>
      </c>
      <c r="E6" s="50">
        <v>2147</v>
      </c>
      <c r="F6" s="51">
        <v>4</v>
      </c>
      <c r="G6" s="51">
        <v>23</v>
      </c>
      <c r="H6" s="51">
        <v>33</v>
      </c>
      <c r="I6" s="51">
        <v>0</v>
      </c>
      <c r="J6" s="51">
        <v>1</v>
      </c>
      <c r="K6" s="51">
        <f t="shared" si="0"/>
        <v>60</v>
      </c>
      <c r="L6" s="51">
        <f t="shared" si="1"/>
        <v>61</v>
      </c>
      <c r="M6" s="52">
        <f t="shared" si="2"/>
        <v>0.4657661853749418</v>
      </c>
      <c r="N6" s="52">
        <f t="shared" si="3"/>
        <v>23.068050749711649</v>
      </c>
      <c r="O6" s="53">
        <v>0</v>
      </c>
      <c r="P6" s="54">
        <v>5</v>
      </c>
      <c r="Q6" s="54">
        <v>6</v>
      </c>
      <c r="R6" s="52">
        <f t="shared" si="4"/>
        <v>2.306805074971165</v>
      </c>
      <c r="S6" s="54">
        <v>0</v>
      </c>
      <c r="T6" s="52">
        <f t="shared" si="5"/>
        <v>0</v>
      </c>
      <c r="U6" s="54">
        <v>29</v>
      </c>
      <c r="V6" s="54">
        <v>0</v>
      </c>
      <c r="W6" s="53">
        <v>0</v>
      </c>
      <c r="X6" s="54">
        <v>0</v>
      </c>
      <c r="Y6" s="55">
        <v>0</v>
      </c>
    </row>
    <row r="7" spans="1:25" x14ac:dyDescent="0.2">
      <c r="A7" s="7" t="s">
        <v>60</v>
      </c>
      <c r="B7" s="7" t="s">
        <v>56</v>
      </c>
      <c r="C7" s="16" t="s">
        <v>57</v>
      </c>
      <c r="D7" s="50">
        <v>2815</v>
      </c>
      <c r="E7" s="50">
        <v>2340</v>
      </c>
      <c r="F7" s="51">
        <v>0</v>
      </c>
      <c r="G7" s="51">
        <v>1</v>
      </c>
      <c r="H7" s="51">
        <v>25</v>
      </c>
      <c r="I7" s="51">
        <v>0</v>
      </c>
      <c r="J7" s="51">
        <v>5</v>
      </c>
      <c r="K7" s="51">
        <f t="shared" si="0"/>
        <v>26</v>
      </c>
      <c r="L7" s="51">
        <f t="shared" si="1"/>
        <v>31</v>
      </c>
      <c r="M7" s="52">
        <f t="shared" si="2"/>
        <v>2.1367521367521372</v>
      </c>
      <c r="N7" s="52">
        <f t="shared" si="3"/>
        <v>9.2362344582593252</v>
      </c>
      <c r="O7" s="53">
        <v>0</v>
      </c>
      <c r="P7" s="54">
        <v>1</v>
      </c>
      <c r="Q7" s="54">
        <v>2</v>
      </c>
      <c r="R7" s="52">
        <f t="shared" si="4"/>
        <v>0.71047957371225579</v>
      </c>
      <c r="S7" s="54">
        <v>0</v>
      </c>
      <c r="T7" s="52">
        <f t="shared" si="5"/>
        <v>0</v>
      </c>
      <c r="U7" s="54">
        <v>108</v>
      </c>
      <c r="V7" s="54">
        <v>1</v>
      </c>
      <c r="W7" s="53">
        <v>6</v>
      </c>
      <c r="X7" s="54">
        <v>0</v>
      </c>
      <c r="Y7" s="55">
        <v>1</v>
      </c>
    </row>
    <row r="8" spans="1:25" x14ac:dyDescent="0.2">
      <c r="A8" s="7" t="s">
        <v>61</v>
      </c>
      <c r="B8" s="7" t="s">
        <v>56</v>
      </c>
      <c r="C8" s="16" t="s">
        <v>62</v>
      </c>
      <c r="D8" s="50">
        <v>1535</v>
      </c>
      <c r="E8" s="50">
        <v>1265</v>
      </c>
      <c r="F8" s="51">
        <v>0</v>
      </c>
      <c r="G8" s="51">
        <v>15</v>
      </c>
      <c r="H8" s="51">
        <v>17</v>
      </c>
      <c r="I8" s="51">
        <v>0</v>
      </c>
      <c r="J8" s="51">
        <v>8</v>
      </c>
      <c r="K8" s="51">
        <f t="shared" si="0"/>
        <v>32</v>
      </c>
      <c r="L8" s="51">
        <f t="shared" si="1"/>
        <v>40</v>
      </c>
      <c r="M8" s="52">
        <f t="shared" si="2"/>
        <v>6.3241106719367588</v>
      </c>
      <c r="N8" s="52">
        <f t="shared" si="3"/>
        <v>20.846905537459286</v>
      </c>
      <c r="O8" s="53">
        <v>0</v>
      </c>
      <c r="P8" s="54">
        <v>1</v>
      </c>
      <c r="Q8" s="54">
        <v>1</v>
      </c>
      <c r="R8" s="52">
        <f t="shared" si="4"/>
        <v>0.65146579804560267</v>
      </c>
      <c r="S8" s="54">
        <v>0</v>
      </c>
      <c r="T8" s="52">
        <f t="shared" si="5"/>
        <v>0</v>
      </c>
      <c r="U8" s="54">
        <v>61</v>
      </c>
      <c r="V8" s="54">
        <v>0</v>
      </c>
      <c r="W8" s="53">
        <v>2</v>
      </c>
      <c r="X8" s="54">
        <v>0</v>
      </c>
      <c r="Y8" s="55">
        <v>0</v>
      </c>
    </row>
    <row r="9" spans="1:25" x14ac:dyDescent="0.2">
      <c r="A9" s="7" t="s">
        <v>63</v>
      </c>
      <c r="B9" s="7" t="s">
        <v>64</v>
      </c>
      <c r="C9" s="16" t="s">
        <v>65</v>
      </c>
      <c r="D9" s="50">
        <v>5013</v>
      </c>
      <c r="E9" s="50">
        <v>4128</v>
      </c>
      <c r="F9" s="51">
        <v>3</v>
      </c>
      <c r="G9" s="51">
        <v>48</v>
      </c>
      <c r="H9" s="51">
        <v>122</v>
      </c>
      <c r="I9" s="51">
        <v>0</v>
      </c>
      <c r="J9" s="51">
        <v>8</v>
      </c>
      <c r="K9" s="51">
        <f t="shared" si="0"/>
        <v>173</v>
      </c>
      <c r="L9" s="51">
        <f t="shared" si="1"/>
        <v>181</v>
      </c>
      <c r="M9" s="52">
        <f t="shared" si="2"/>
        <v>1.9379844961240309</v>
      </c>
      <c r="N9" s="52">
        <f t="shared" si="3"/>
        <v>34.51027328944744</v>
      </c>
      <c r="O9" s="53">
        <v>2</v>
      </c>
      <c r="P9" s="54">
        <v>16</v>
      </c>
      <c r="Q9" s="54">
        <v>18</v>
      </c>
      <c r="R9" s="52">
        <f t="shared" si="4"/>
        <v>3.5906642728904847</v>
      </c>
      <c r="S9" s="54">
        <v>1</v>
      </c>
      <c r="T9" s="52">
        <f t="shared" si="5"/>
        <v>0.24224806201550386</v>
      </c>
      <c r="U9" s="54">
        <v>138</v>
      </c>
      <c r="V9" s="54">
        <v>0</v>
      </c>
      <c r="W9" s="53">
        <v>1</v>
      </c>
      <c r="X9" s="54">
        <v>12</v>
      </c>
      <c r="Y9" s="55">
        <v>0</v>
      </c>
    </row>
    <row r="10" spans="1:25" x14ac:dyDescent="0.2">
      <c r="A10" s="7" t="s">
        <v>66</v>
      </c>
      <c r="B10" s="7" t="s">
        <v>64</v>
      </c>
      <c r="C10" s="16" t="s">
        <v>67</v>
      </c>
      <c r="D10" s="50">
        <v>1987</v>
      </c>
      <c r="E10" s="50">
        <v>1656</v>
      </c>
      <c r="F10" s="51">
        <v>9</v>
      </c>
      <c r="G10" s="51">
        <v>5</v>
      </c>
      <c r="H10" s="51">
        <v>14</v>
      </c>
      <c r="I10" s="51">
        <v>0</v>
      </c>
      <c r="J10" s="51">
        <v>0</v>
      </c>
      <c r="K10" s="51">
        <f t="shared" si="0"/>
        <v>28</v>
      </c>
      <c r="L10" s="51">
        <f t="shared" si="1"/>
        <v>28</v>
      </c>
      <c r="M10" s="52">
        <f t="shared" si="2"/>
        <v>0</v>
      </c>
      <c r="N10" s="52">
        <f>(K10/D10)*1000</f>
        <v>14.091595369904379</v>
      </c>
      <c r="O10" s="53">
        <v>2</v>
      </c>
      <c r="P10" s="54">
        <v>7</v>
      </c>
      <c r="Q10" s="54">
        <v>8</v>
      </c>
      <c r="R10" s="52">
        <f t="shared" si="4"/>
        <v>4.0261701056869654</v>
      </c>
      <c r="S10" s="54">
        <v>0</v>
      </c>
      <c r="T10" s="52">
        <f t="shared" si="5"/>
        <v>0</v>
      </c>
      <c r="U10" s="54">
        <v>46</v>
      </c>
      <c r="V10" s="54">
        <v>0</v>
      </c>
      <c r="W10" s="53">
        <v>0</v>
      </c>
      <c r="X10" s="54">
        <v>3</v>
      </c>
      <c r="Y10" s="55">
        <v>0</v>
      </c>
    </row>
    <row r="11" spans="1:25" x14ac:dyDescent="0.2">
      <c r="A11" s="7" t="s">
        <v>68</v>
      </c>
      <c r="B11" s="7" t="s">
        <v>50</v>
      </c>
      <c r="C11" s="16" t="s">
        <v>69</v>
      </c>
      <c r="D11" s="50">
        <v>3770</v>
      </c>
      <c r="E11" s="50">
        <v>3061</v>
      </c>
      <c r="F11" s="51">
        <v>5</v>
      </c>
      <c r="G11" s="51">
        <v>37</v>
      </c>
      <c r="H11" s="51">
        <v>160</v>
      </c>
      <c r="I11" s="51">
        <v>1</v>
      </c>
      <c r="J11" s="51">
        <v>7</v>
      </c>
      <c r="K11" s="51">
        <f t="shared" si="0"/>
        <v>203</v>
      </c>
      <c r="L11" s="51">
        <f t="shared" si="1"/>
        <v>210</v>
      </c>
      <c r="M11" s="52">
        <f t="shared" si="2"/>
        <v>2.2868343678536425</v>
      </c>
      <c r="N11" s="52">
        <f t="shared" si="3"/>
        <v>53.846153846153847</v>
      </c>
      <c r="O11" s="53">
        <v>0</v>
      </c>
      <c r="P11" s="54">
        <v>7</v>
      </c>
      <c r="Q11" s="54">
        <v>10</v>
      </c>
      <c r="R11" s="52">
        <f t="shared" si="4"/>
        <v>2.6525198938992043</v>
      </c>
      <c r="S11" s="54">
        <v>0</v>
      </c>
      <c r="T11" s="52">
        <f t="shared" si="5"/>
        <v>0</v>
      </c>
      <c r="U11" s="54">
        <v>349</v>
      </c>
      <c r="V11" s="54">
        <v>0</v>
      </c>
      <c r="W11" s="53">
        <v>0</v>
      </c>
      <c r="X11" s="54">
        <v>2</v>
      </c>
      <c r="Y11" s="55">
        <v>0</v>
      </c>
    </row>
    <row r="12" spans="1:25" x14ac:dyDescent="0.2">
      <c r="A12" s="7" t="s">
        <v>70</v>
      </c>
      <c r="B12" s="7" t="s">
        <v>50</v>
      </c>
      <c r="C12" s="16" t="s">
        <v>69</v>
      </c>
      <c r="D12" s="50">
        <v>14176</v>
      </c>
      <c r="E12" s="50">
        <v>11658</v>
      </c>
      <c r="F12" s="51">
        <v>8</v>
      </c>
      <c r="G12" s="51">
        <v>94</v>
      </c>
      <c r="H12" s="51">
        <v>392</v>
      </c>
      <c r="I12" s="51">
        <v>2</v>
      </c>
      <c r="J12" s="51">
        <v>7</v>
      </c>
      <c r="K12" s="51">
        <f t="shared" si="0"/>
        <v>496</v>
      </c>
      <c r="L12" s="51">
        <f t="shared" si="1"/>
        <v>503</v>
      </c>
      <c r="M12" s="52">
        <f t="shared" si="2"/>
        <v>0.60044604563389947</v>
      </c>
      <c r="N12" s="52">
        <f t="shared" si="3"/>
        <v>34.988713318284425</v>
      </c>
      <c r="O12" s="53">
        <v>2</v>
      </c>
      <c r="P12" s="54">
        <v>14</v>
      </c>
      <c r="Q12" s="54">
        <v>18</v>
      </c>
      <c r="R12" s="52">
        <f t="shared" si="4"/>
        <v>1.2697516930022572</v>
      </c>
      <c r="S12" s="54">
        <v>0</v>
      </c>
      <c r="T12" s="52">
        <f t="shared" si="5"/>
        <v>0</v>
      </c>
      <c r="U12" s="54">
        <v>229</v>
      </c>
      <c r="V12" s="54">
        <v>0</v>
      </c>
      <c r="W12" s="53">
        <v>13</v>
      </c>
      <c r="X12" s="54">
        <v>17</v>
      </c>
      <c r="Y12" s="55">
        <v>0</v>
      </c>
    </row>
    <row r="13" spans="1:25" x14ac:dyDescent="0.2">
      <c r="A13" s="7" t="s">
        <v>71</v>
      </c>
      <c r="B13" s="7" t="s">
        <v>56</v>
      </c>
      <c r="C13" s="16" t="s">
        <v>72</v>
      </c>
      <c r="D13" s="50">
        <v>27899</v>
      </c>
      <c r="E13" s="50">
        <v>22660</v>
      </c>
      <c r="F13" s="51">
        <v>41</v>
      </c>
      <c r="G13" s="51">
        <v>241</v>
      </c>
      <c r="H13" s="51">
        <v>370</v>
      </c>
      <c r="I13" s="51">
        <v>1</v>
      </c>
      <c r="J13" s="51">
        <v>27</v>
      </c>
      <c r="K13" s="51">
        <f t="shared" si="0"/>
        <v>653</v>
      </c>
      <c r="L13" s="51">
        <f t="shared" si="1"/>
        <v>680</v>
      </c>
      <c r="M13" s="52">
        <f t="shared" si="2"/>
        <v>1.1915269196822593</v>
      </c>
      <c r="N13" s="52">
        <f t="shared" si="3"/>
        <v>23.405856840746981</v>
      </c>
      <c r="O13" s="53">
        <v>3</v>
      </c>
      <c r="P13" s="54">
        <v>35</v>
      </c>
      <c r="Q13" s="54">
        <v>44</v>
      </c>
      <c r="R13" s="52">
        <f t="shared" si="4"/>
        <v>1.5771174594071471</v>
      </c>
      <c r="S13" s="54">
        <v>0</v>
      </c>
      <c r="T13" s="52">
        <f t="shared" si="5"/>
        <v>0</v>
      </c>
      <c r="U13" s="54">
        <v>194</v>
      </c>
      <c r="V13" s="54">
        <v>0</v>
      </c>
      <c r="W13" s="53">
        <v>12</v>
      </c>
      <c r="X13" s="54">
        <v>6</v>
      </c>
      <c r="Y13" s="55">
        <v>11</v>
      </c>
    </row>
    <row r="14" spans="1:25" x14ac:dyDescent="0.2">
      <c r="A14" s="7" t="s">
        <v>73</v>
      </c>
      <c r="B14" s="7" t="s">
        <v>56</v>
      </c>
      <c r="C14" s="16" t="s">
        <v>74</v>
      </c>
      <c r="D14" s="50">
        <v>10080</v>
      </c>
      <c r="E14" s="50">
        <v>8318</v>
      </c>
      <c r="F14" s="51">
        <v>9</v>
      </c>
      <c r="G14" s="51">
        <v>41</v>
      </c>
      <c r="H14" s="51">
        <v>117</v>
      </c>
      <c r="I14" s="51">
        <v>0</v>
      </c>
      <c r="J14" s="51">
        <v>16</v>
      </c>
      <c r="K14" s="51">
        <f t="shared" si="0"/>
        <v>167</v>
      </c>
      <c r="L14" s="51">
        <f t="shared" si="1"/>
        <v>183</v>
      </c>
      <c r="M14" s="52">
        <f t="shared" si="2"/>
        <v>1.9235393123346958</v>
      </c>
      <c r="N14" s="52">
        <f t="shared" si="3"/>
        <v>16.567460317460316</v>
      </c>
      <c r="O14" s="53">
        <v>0</v>
      </c>
      <c r="P14" s="54">
        <v>15</v>
      </c>
      <c r="Q14" s="54">
        <v>17</v>
      </c>
      <c r="R14" s="52">
        <f t="shared" si="4"/>
        <v>1.6865079365079365</v>
      </c>
      <c r="S14" s="54">
        <v>1</v>
      </c>
      <c r="T14" s="52">
        <f t="shared" si="5"/>
        <v>0.12022120702091849</v>
      </c>
      <c r="U14" s="54">
        <v>240</v>
      </c>
      <c r="V14" s="54">
        <v>3</v>
      </c>
      <c r="W14" s="53">
        <v>6</v>
      </c>
      <c r="X14" s="54">
        <v>15</v>
      </c>
      <c r="Y14" s="55">
        <v>0</v>
      </c>
    </row>
    <row r="15" spans="1:25" x14ac:dyDescent="0.2">
      <c r="A15" s="7" t="s">
        <v>75</v>
      </c>
      <c r="B15" s="7" t="s">
        <v>53</v>
      </c>
      <c r="C15" s="16" t="s">
        <v>76</v>
      </c>
      <c r="D15" s="50">
        <v>32420</v>
      </c>
      <c r="E15" s="50">
        <v>26869</v>
      </c>
      <c r="F15" s="51">
        <v>33</v>
      </c>
      <c r="G15" s="51">
        <v>273</v>
      </c>
      <c r="H15" s="51">
        <v>280</v>
      </c>
      <c r="I15" s="51">
        <v>0</v>
      </c>
      <c r="J15" s="51">
        <v>27</v>
      </c>
      <c r="K15" s="51">
        <f t="shared" si="0"/>
        <v>586</v>
      </c>
      <c r="L15" s="51">
        <f t="shared" si="1"/>
        <v>613</v>
      </c>
      <c r="M15" s="52">
        <f t="shared" si="2"/>
        <v>1.0048755070899551</v>
      </c>
      <c r="N15" s="52">
        <f t="shared" si="3"/>
        <v>18.07526218383714</v>
      </c>
      <c r="O15" s="53">
        <v>8</v>
      </c>
      <c r="P15" s="54">
        <v>39</v>
      </c>
      <c r="Q15" s="54">
        <v>41</v>
      </c>
      <c r="R15" s="52">
        <f t="shared" si="4"/>
        <v>1.2646514497223935</v>
      </c>
      <c r="S15" s="54">
        <v>3</v>
      </c>
      <c r="T15" s="52">
        <f t="shared" si="5"/>
        <v>0.1116528341211061</v>
      </c>
      <c r="U15" s="54">
        <v>305</v>
      </c>
      <c r="V15" s="54">
        <v>0</v>
      </c>
      <c r="W15" s="53">
        <v>8</v>
      </c>
      <c r="X15" s="54">
        <v>7</v>
      </c>
      <c r="Y15" s="55">
        <v>0</v>
      </c>
    </row>
    <row r="16" spans="1:25" x14ac:dyDescent="0.2">
      <c r="A16" s="7" t="s">
        <v>77</v>
      </c>
      <c r="B16" s="7" t="s">
        <v>56</v>
      </c>
      <c r="C16" s="16" t="s">
        <v>74</v>
      </c>
      <c r="D16" s="50">
        <v>9028</v>
      </c>
      <c r="E16" s="50">
        <v>7392</v>
      </c>
      <c r="F16" s="51">
        <v>7</v>
      </c>
      <c r="G16" s="51">
        <v>46</v>
      </c>
      <c r="H16" s="51">
        <v>95</v>
      </c>
      <c r="I16" s="51">
        <v>0</v>
      </c>
      <c r="J16" s="51">
        <v>30</v>
      </c>
      <c r="K16" s="51">
        <f t="shared" si="0"/>
        <v>148</v>
      </c>
      <c r="L16" s="51">
        <f t="shared" si="1"/>
        <v>178</v>
      </c>
      <c r="M16" s="52">
        <f t="shared" si="2"/>
        <v>4.0584415584415581</v>
      </c>
      <c r="N16" s="52">
        <f t="shared" si="3"/>
        <v>16.393442622950822</v>
      </c>
      <c r="O16" s="53">
        <v>0</v>
      </c>
      <c r="P16" s="54">
        <v>18</v>
      </c>
      <c r="Q16" s="54">
        <v>25</v>
      </c>
      <c r="R16" s="52">
        <f t="shared" si="4"/>
        <v>2.7691626052281793</v>
      </c>
      <c r="S16" s="54">
        <v>3</v>
      </c>
      <c r="T16" s="52">
        <f t="shared" si="5"/>
        <v>0.4058441558441559</v>
      </c>
      <c r="U16" s="54">
        <v>142</v>
      </c>
      <c r="V16" s="54">
        <v>3</v>
      </c>
      <c r="W16" s="53">
        <v>1</v>
      </c>
      <c r="X16" s="54">
        <v>2</v>
      </c>
      <c r="Y16" s="55">
        <v>0</v>
      </c>
    </row>
    <row r="17" spans="1:25" x14ac:dyDescent="0.2">
      <c r="A17" s="7" t="s">
        <v>78</v>
      </c>
      <c r="B17" s="7" t="s">
        <v>64</v>
      </c>
      <c r="C17" s="16" t="s">
        <v>79</v>
      </c>
      <c r="D17" s="50">
        <v>1242</v>
      </c>
      <c r="E17" s="50">
        <v>1016</v>
      </c>
      <c r="F17" s="51">
        <v>2</v>
      </c>
      <c r="G17" s="51">
        <v>7</v>
      </c>
      <c r="H17" s="51">
        <v>4</v>
      </c>
      <c r="I17" s="51">
        <v>0</v>
      </c>
      <c r="J17" s="51">
        <v>0</v>
      </c>
      <c r="K17" s="51">
        <f t="shared" si="0"/>
        <v>13</v>
      </c>
      <c r="L17" s="51">
        <f t="shared" si="1"/>
        <v>13</v>
      </c>
      <c r="M17" s="52">
        <f t="shared" si="2"/>
        <v>0</v>
      </c>
      <c r="N17" s="52">
        <f t="shared" si="3"/>
        <v>10.466988727858293</v>
      </c>
      <c r="O17" s="53">
        <v>0</v>
      </c>
      <c r="P17" s="54">
        <v>2</v>
      </c>
      <c r="Q17" s="54">
        <v>2</v>
      </c>
      <c r="R17" s="52">
        <f t="shared" si="4"/>
        <v>1.6103059581320451</v>
      </c>
      <c r="S17" s="54">
        <v>0</v>
      </c>
      <c r="T17" s="52">
        <f t="shared" si="5"/>
        <v>0</v>
      </c>
      <c r="U17" s="54">
        <v>40</v>
      </c>
      <c r="V17" s="54">
        <v>0</v>
      </c>
      <c r="W17" s="53">
        <v>1</v>
      </c>
      <c r="X17" s="54">
        <v>1</v>
      </c>
      <c r="Y17" s="55">
        <v>0</v>
      </c>
    </row>
    <row r="18" spans="1:25" x14ac:dyDescent="0.2">
      <c r="A18" s="7" t="s">
        <v>80</v>
      </c>
      <c r="B18" s="7" t="s">
        <v>64</v>
      </c>
      <c r="C18" s="16" t="s">
        <v>81</v>
      </c>
      <c r="D18" s="50">
        <v>6909</v>
      </c>
      <c r="E18" s="50">
        <v>5655</v>
      </c>
      <c r="F18" s="51">
        <v>10</v>
      </c>
      <c r="G18" s="51">
        <v>73</v>
      </c>
      <c r="H18" s="51">
        <v>169</v>
      </c>
      <c r="I18" s="51">
        <v>3</v>
      </c>
      <c r="J18" s="51">
        <v>12</v>
      </c>
      <c r="K18" s="51">
        <f t="shared" si="0"/>
        <v>255</v>
      </c>
      <c r="L18" s="51">
        <f t="shared" si="1"/>
        <v>267</v>
      </c>
      <c r="M18" s="52">
        <f t="shared" si="2"/>
        <v>2.1220159151193632</v>
      </c>
      <c r="N18" s="52">
        <f t="shared" si="3"/>
        <v>36.90838037342597</v>
      </c>
      <c r="O18" s="53">
        <v>2</v>
      </c>
      <c r="P18" s="54">
        <v>11</v>
      </c>
      <c r="Q18" s="54">
        <v>14</v>
      </c>
      <c r="R18" s="52">
        <f t="shared" si="4"/>
        <v>2.0263424518743669</v>
      </c>
      <c r="S18" s="54">
        <v>4</v>
      </c>
      <c r="T18" s="52">
        <f t="shared" si="5"/>
        <v>0.70733863837312116</v>
      </c>
      <c r="U18" s="54">
        <v>515</v>
      </c>
      <c r="V18" s="54">
        <v>0</v>
      </c>
      <c r="W18" s="53">
        <v>0</v>
      </c>
      <c r="X18" s="54">
        <v>2</v>
      </c>
      <c r="Y18" s="55">
        <v>0</v>
      </c>
    </row>
    <row r="19" spans="1:25" x14ac:dyDescent="0.2">
      <c r="A19" s="7" t="s">
        <v>82</v>
      </c>
      <c r="B19" s="7" t="s">
        <v>50</v>
      </c>
      <c r="C19" s="16" t="s">
        <v>83</v>
      </c>
      <c r="D19" s="50">
        <v>2109</v>
      </c>
      <c r="E19" s="50">
        <v>1701</v>
      </c>
      <c r="F19" s="51">
        <v>2</v>
      </c>
      <c r="G19" s="51">
        <v>8</v>
      </c>
      <c r="H19" s="51">
        <v>14</v>
      </c>
      <c r="I19" s="51">
        <v>0</v>
      </c>
      <c r="J19" s="51">
        <v>1</v>
      </c>
      <c r="K19" s="51">
        <f t="shared" si="0"/>
        <v>24</v>
      </c>
      <c r="L19" s="51">
        <f t="shared" si="1"/>
        <v>25</v>
      </c>
      <c r="M19" s="52">
        <f t="shared" si="2"/>
        <v>0.58788947677836567</v>
      </c>
      <c r="N19" s="52">
        <f t="shared" si="3"/>
        <v>11.379800853485065</v>
      </c>
      <c r="O19" s="53">
        <v>0</v>
      </c>
      <c r="P19" s="54">
        <v>4</v>
      </c>
      <c r="Q19" s="54">
        <v>5</v>
      </c>
      <c r="R19" s="52">
        <f t="shared" si="4"/>
        <v>2.3707918444760554</v>
      </c>
      <c r="S19" s="54">
        <v>0</v>
      </c>
      <c r="T19" s="52">
        <f t="shared" si="5"/>
        <v>0</v>
      </c>
      <c r="U19" s="54">
        <v>77</v>
      </c>
      <c r="V19" s="54">
        <v>0</v>
      </c>
      <c r="W19" s="53">
        <v>0</v>
      </c>
      <c r="X19" s="54">
        <v>4</v>
      </c>
      <c r="Y19" s="55">
        <v>0</v>
      </c>
    </row>
    <row r="20" spans="1:25" x14ac:dyDescent="0.2">
      <c r="A20" s="7" t="s">
        <v>84</v>
      </c>
      <c r="B20" s="7" t="s">
        <v>56</v>
      </c>
      <c r="C20" s="16" t="s">
        <v>74</v>
      </c>
      <c r="D20" s="50">
        <v>20355</v>
      </c>
      <c r="E20" s="50">
        <v>16826</v>
      </c>
      <c r="F20" s="51">
        <v>32</v>
      </c>
      <c r="G20" s="51">
        <v>98</v>
      </c>
      <c r="H20" s="51">
        <v>325</v>
      </c>
      <c r="I20" s="51">
        <v>0</v>
      </c>
      <c r="J20" s="51">
        <v>108</v>
      </c>
      <c r="K20" s="51">
        <f t="shared" si="0"/>
        <v>455</v>
      </c>
      <c r="L20" s="51">
        <f t="shared" si="1"/>
        <v>563</v>
      </c>
      <c r="M20" s="52">
        <f t="shared" si="2"/>
        <v>6.4186378224176863</v>
      </c>
      <c r="N20" s="52">
        <f t="shared" si="3"/>
        <v>22.353230164578726</v>
      </c>
      <c r="O20" s="53">
        <v>7</v>
      </c>
      <c r="P20" s="54">
        <v>33</v>
      </c>
      <c r="Q20" s="54">
        <v>39</v>
      </c>
      <c r="R20" s="52">
        <f t="shared" si="4"/>
        <v>1.915991156963891</v>
      </c>
      <c r="S20" s="54">
        <v>1</v>
      </c>
      <c r="T20" s="52">
        <f t="shared" si="5"/>
        <v>5.943183168905266E-2</v>
      </c>
      <c r="U20" s="54">
        <v>380</v>
      </c>
      <c r="V20" s="54">
        <v>8</v>
      </c>
      <c r="W20" s="53">
        <v>3</v>
      </c>
      <c r="X20" s="54">
        <v>11</v>
      </c>
      <c r="Y20" s="55">
        <v>4</v>
      </c>
    </row>
    <row r="21" spans="1:25" x14ac:dyDescent="0.2">
      <c r="A21" s="7" t="s">
        <v>85</v>
      </c>
      <c r="B21" s="7" t="s">
        <v>50</v>
      </c>
      <c r="C21" s="16" t="s">
        <v>51</v>
      </c>
      <c r="D21" s="50">
        <v>7911</v>
      </c>
      <c r="E21" s="50">
        <v>6576</v>
      </c>
      <c r="F21" s="51">
        <v>35</v>
      </c>
      <c r="G21" s="51">
        <v>125</v>
      </c>
      <c r="H21" s="51">
        <v>143</v>
      </c>
      <c r="I21" s="51">
        <v>1</v>
      </c>
      <c r="J21" s="51">
        <v>4</v>
      </c>
      <c r="K21" s="51">
        <f t="shared" si="0"/>
        <v>304</v>
      </c>
      <c r="L21" s="51">
        <f t="shared" si="1"/>
        <v>308</v>
      </c>
      <c r="M21" s="52">
        <f t="shared" si="2"/>
        <v>0.6082725060827251</v>
      </c>
      <c r="N21" s="52">
        <f t="shared" si="3"/>
        <v>38.427506004297811</v>
      </c>
      <c r="O21" s="53">
        <v>1</v>
      </c>
      <c r="P21" s="54">
        <v>11</v>
      </c>
      <c r="Q21" s="54">
        <v>11</v>
      </c>
      <c r="R21" s="52">
        <f t="shared" si="4"/>
        <v>1.3904689672607762</v>
      </c>
      <c r="S21" s="54">
        <v>0</v>
      </c>
      <c r="T21" s="52">
        <f t="shared" si="5"/>
        <v>0</v>
      </c>
      <c r="U21" s="54">
        <v>70</v>
      </c>
      <c r="V21" s="54">
        <v>0</v>
      </c>
      <c r="W21" s="53">
        <v>11</v>
      </c>
      <c r="X21" s="54">
        <v>2</v>
      </c>
      <c r="Y21" s="55">
        <v>0</v>
      </c>
    </row>
    <row r="22" spans="1:25" x14ac:dyDescent="0.2">
      <c r="A22" s="7" t="s">
        <v>86</v>
      </c>
      <c r="B22" s="7" t="s">
        <v>56</v>
      </c>
      <c r="C22" s="16" t="s">
        <v>87</v>
      </c>
      <c r="D22" s="50">
        <v>2642</v>
      </c>
      <c r="E22" s="50">
        <v>2195</v>
      </c>
      <c r="F22" s="51">
        <v>0</v>
      </c>
      <c r="G22" s="51">
        <v>6</v>
      </c>
      <c r="H22" s="51">
        <v>21</v>
      </c>
      <c r="I22" s="51">
        <v>0</v>
      </c>
      <c r="J22" s="51">
        <v>18</v>
      </c>
      <c r="K22" s="51">
        <f t="shared" si="0"/>
        <v>27</v>
      </c>
      <c r="L22" s="51">
        <f t="shared" si="1"/>
        <v>45</v>
      </c>
      <c r="M22" s="52">
        <f t="shared" si="2"/>
        <v>8.2004555808656043</v>
      </c>
      <c r="N22" s="52">
        <f t="shared" si="3"/>
        <v>10.219530658591975</v>
      </c>
      <c r="O22" s="53">
        <v>0</v>
      </c>
      <c r="P22" s="54">
        <v>2</v>
      </c>
      <c r="Q22" s="54">
        <v>2</v>
      </c>
      <c r="R22" s="52">
        <f t="shared" si="4"/>
        <v>0.75700227100681305</v>
      </c>
      <c r="S22" s="54">
        <v>0</v>
      </c>
      <c r="T22" s="52">
        <f t="shared" si="5"/>
        <v>0</v>
      </c>
      <c r="U22" s="54">
        <v>46</v>
      </c>
      <c r="V22" s="54">
        <v>0</v>
      </c>
      <c r="W22" s="53">
        <v>2</v>
      </c>
      <c r="X22" s="54">
        <v>0</v>
      </c>
      <c r="Y22" s="55">
        <v>1</v>
      </c>
    </row>
    <row r="23" spans="1:25" x14ac:dyDescent="0.2">
      <c r="A23" s="7" t="s">
        <v>88</v>
      </c>
      <c r="B23" s="7" t="s">
        <v>64</v>
      </c>
      <c r="C23" s="16" t="s">
        <v>79</v>
      </c>
      <c r="D23" s="50">
        <v>1661</v>
      </c>
      <c r="E23" s="50">
        <v>1369</v>
      </c>
      <c r="F23" s="51">
        <v>1</v>
      </c>
      <c r="G23" s="51">
        <v>16</v>
      </c>
      <c r="H23" s="51">
        <v>65</v>
      </c>
      <c r="I23" s="51">
        <v>0</v>
      </c>
      <c r="J23" s="51">
        <v>2</v>
      </c>
      <c r="K23" s="51">
        <f t="shared" si="0"/>
        <v>82</v>
      </c>
      <c r="L23" s="51">
        <f t="shared" si="1"/>
        <v>84</v>
      </c>
      <c r="M23" s="52">
        <f t="shared" si="2"/>
        <v>1.4609203798392987</v>
      </c>
      <c r="N23" s="52">
        <f t="shared" si="3"/>
        <v>49.367850692354004</v>
      </c>
      <c r="O23" s="53">
        <v>1</v>
      </c>
      <c r="P23" s="54">
        <v>3</v>
      </c>
      <c r="Q23" s="54">
        <v>3</v>
      </c>
      <c r="R23" s="52">
        <f t="shared" si="4"/>
        <v>1.8061408789885611</v>
      </c>
      <c r="S23" s="54">
        <v>1</v>
      </c>
      <c r="T23" s="52">
        <f t="shared" si="5"/>
        <v>0.73046018991964934</v>
      </c>
      <c r="U23" s="54">
        <v>85</v>
      </c>
      <c r="V23" s="54">
        <v>0</v>
      </c>
      <c r="W23" s="53">
        <v>0</v>
      </c>
      <c r="X23" s="54">
        <v>0</v>
      </c>
      <c r="Y23" s="55">
        <v>0</v>
      </c>
    </row>
    <row r="24" spans="1:25" x14ac:dyDescent="0.2">
      <c r="A24" s="7" t="s">
        <v>89</v>
      </c>
      <c r="B24" s="7" t="s">
        <v>56</v>
      </c>
      <c r="C24" s="16" t="s">
        <v>87</v>
      </c>
      <c r="D24" s="50">
        <v>1141</v>
      </c>
      <c r="E24" s="50">
        <v>942</v>
      </c>
      <c r="F24" s="51">
        <v>2</v>
      </c>
      <c r="G24" s="51">
        <v>1</v>
      </c>
      <c r="H24" s="51">
        <v>10</v>
      </c>
      <c r="I24" s="51">
        <v>0</v>
      </c>
      <c r="J24" s="51">
        <v>3</v>
      </c>
      <c r="K24" s="51">
        <f t="shared" si="0"/>
        <v>13</v>
      </c>
      <c r="L24" s="51">
        <f t="shared" si="1"/>
        <v>16</v>
      </c>
      <c r="M24" s="52">
        <f t="shared" si="2"/>
        <v>3.1847133757961785</v>
      </c>
      <c r="N24" s="52">
        <f t="shared" si="3"/>
        <v>11.393514460999123</v>
      </c>
      <c r="O24" s="53">
        <v>0</v>
      </c>
      <c r="P24" s="54">
        <v>1</v>
      </c>
      <c r="Q24" s="54">
        <v>1</v>
      </c>
      <c r="R24" s="52">
        <f t="shared" si="4"/>
        <v>0.87642418930762489</v>
      </c>
      <c r="S24" s="54">
        <v>0</v>
      </c>
      <c r="T24" s="52">
        <f t="shared" si="5"/>
        <v>0</v>
      </c>
      <c r="U24" s="54">
        <v>13</v>
      </c>
      <c r="V24" s="54">
        <v>0</v>
      </c>
      <c r="W24" s="53">
        <v>2</v>
      </c>
      <c r="X24" s="54">
        <v>0</v>
      </c>
      <c r="Y24" s="55">
        <v>0</v>
      </c>
    </row>
    <row r="25" spans="1:25" x14ac:dyDescent="0.2">
      <c r="A25" s="7" t="s">
        <v>90</v>
      </c>
      <c r="B25" s="7" t="s">
        <v>56</v>
      </c>
      <c r="C25" s="16" t="s">
        <v>91</v>
      </c>
      <c r="D25" s="50">
        <v>11927</v>
      </c>
      <c r="E25" s="50">
        <v>9713</v>
      </c>
      <c r="F25" s="51">
        <v>40</v>
      </c>
      <c r="G25" s="51">
        <v>115</v>
      </c>
      <c r="H25" s="51">
        <v>230</v>
      </c>
      <c r="I25" s="51">
        <v>0</v>
      </c>
      <c r="J25" s="51">
        <v>31</v>
      </c>
      <c r="K25" s="51">
        <f t="shared" si="0"/>
        <v>385</v>
      </c>
      <c r="L25" s="51">
        <f t="shared" si="1"/>
        <v>416</v>
      </c>
      <c r="M25" s="52">
        <f t="shared" si="2"/>
        <v>3.1915988880881296</v>
      </c>
      <c r="N25" s="52">
        <f t="shared" si="3"/>
        <v>32.279701517565186</v>
      </c>
      <c r="O25" s="53">
        <v>9</v>
      </c>
      <c r="P25" s="54">
        <v>45</v>
      </c>
      <c r="Q25" s="54">
        <v>63</v>
      </c>
      <c r="R25" s="52">
        <f t="shared" si="4"/>
        <v>5.2821329756015762</v>
      </c>
      <c r="S25" s="54">
        <v>1</v>
      </c>
      <c r="T25" s="52">
        <f t="shared" si="5"/>
        <v>0.10295480284155256</v>
      </c>
      <c r="U25" s="54">
        <v>214</v>
      </c>
      <c r="V25" s="54">
        <v>0</v>
      </c>
      <c r="W25" s="53">
        <v>10</v>
      </c>
      <c r="X25" s="54">
        <v>4</v>
      </c>
      <c r="Y25" s="55">
        <v>2</v>
      </c>
    </row>
    <row r="26" spans="1:25" x14ac:dyDescent="0.2">
      <c r="A26" s="7" t="s">
        <v>92</v>
      </c>
      <c r="B26" s="7" t="s">
        <v>50</v>
      </c>
      <c r="C26" s="16" t="s">
        <v>69</v>
      </c>
      <c r="D26" s="50">
        <v>5864</v>
      </c>
      <c r="E26" s="50">
        <v>4729</v>
      </c>
      <c r="F26" s="51">
        <v>10</v>
      </c>
      <c r="G26" s="51">
        <v>72</v>
      </c>
      <c r="H26" s="51">
        <v>164</v>
      </c>
      <c r="I26" s="51">
        <v>1</v>
      </c>
      <c r="J26" s="51">
        <v>1</v>
      </c>
      <c r="K26" s="51">
        <f t="shared" si="0"/>
        <v>247</v>
      </c>
      <c r="L26" s="51">
        <f t="shared" si="1"/>
        <v>248</v>
      </c>
      <c r="M26" s="52">
        <f t="shared" si="2"/>
        <v>0.21146119687037429</v>
      </c>
      <c r="N26" s="52">
        <f t="shared" si="3"/>
        <v>42.121418826739429</v>
      </c>
      <c r="O26" s="53">
        <v>4</v>
      </c>
      <c r="P26" s="54">
        <v>18</v>
      </c>
      <c r="Q26" s="54">
        <v>24</v>
      </c>
      <c r="R26" s="52">
        <f t="shared" si="4"/>
        <v>4.0927694406548429</v>
      </c>
      <c r="S26" s="54">
        <v>1</v>
      </c>
      <c r="T26" s="52">
        <f t="shared" si="5"/>
        <v>0.21146119687037429</v>
      </c>
      <c r="U26" s="54">
        <v>246</v>
      </c>
      <c r="V26" s="54">
        <v>0</v>
      </c>
      <c r="W26" s="53">
        <v>1</v>
      </c>
      <c r="X26" s="54">
        <v>7</v>
      </c>
      <c r="Y26" s="55">
        <v>0</v>
      </c>
    </row>
    <row r="27" spans="1:25" x14ac:dyDescent="0.2">
      <c r="A27" s="7" t="s">
        <v>93</v>
      </c>
      <c r="B27" s="7" t="s">
        <v>64</v>
      </c>
      <c r="C27" s="16" t="s">
        <v>81</v>
      </c>
      <c r="D27" s="50">
        <v>15016</v>
      </c>
      <c r="E27" s="50">
        <v>12117</v>
      </c>
      <c r="F27" s="51">
        <v>19</v>
      </c>
      <c r="G27" s="51">
        <v>120</v>
      </c>
      <c r="H27" s="51">
        <v>249</v>
      </c>
      <c r="I27" s="51">
        <v>0</v>
      </c>
      <c r="J27" s="51">
        <v>1</v>
      </c>
      <c r="K27" s="51">
        <f t="shared" si="0"/>
        <v>388</v>
      </c>
      <c r="L27" s="51">
        <f t="shared" si="1"/>
        <v>389</v>
      </c>
      <c r="M27" s="52">
        <f t="shared" si="2"/>
        <v>8.2528678715853759E-2</v>
      </c>
      <c r="N27" s="52">
        <f t="shared" si="3"/>
        <v>25.839104954714973</v>
      </c>
      <c r="O27" s="53">
        <v>3</v>
      </c>
      <c r="P27" s="54">
        <v>19</v>
      </c>
      <c r="Q27" s="54">
        <v>21</v>
      </c>
      <c r="R27" s="52">
        <f t="shared" si="4"/>
        <v>1.3985082578582846</v>
      </c>
      <c r="S27" s="54">
        <v>1</v>
      </c>
      <c r="T27" s="52">
        <f t="shared" si="5"/>
        <v>8.2528678715853759E-2</v>
      </c>
      <c r="U27" s="54">
        <v>321</v>
      </c>
      <c r="V27" s="54">
        <v>0</v>
      </c>
      <c r="W27" s="53">
        <v>6</v>
      </c>
      <c r="X27" s="54">
        <v>8</v>
      </c>
      <c r="Y27" s="55">
        <v>0</v>
      </c>
    </row>
    <row r="28" spans="1:25" x14ac:dyDescent="0.2">
      <c r="A28" s="7" t="s">
        <v>94</v>
      </c>
      <c r="B28" s="7" t="s">
        <v>50</v>
      </c>
      <c r="C28" s="16" t="s">
        <v>95</v>
      </c>
      <c r="D28" s="50">
        <v>48469</v>
      </c>
      <c r="E28" s="50">
        <v>38411</v>
      </c>
      <c r="F28" s="51">
        <v>147</v>
      </c>
      <c r="G28" s="51">
        <v>854</v>
      </c>
      <c r="H28" s="51">
        <v>617</v>
      </c>
      <c r="I28" s="51">
        <v>0</v>
      </c>
      <c r="J28" s="51">
        <v>26</v>
      </c>
      <c r="K28" s="51">
        <f t="shared" si="0"/>
        <v>1618</v>
      </c>
      <c r="L28" s="51">
        <f t="shared" si="1"/>
        <v>1644</v>
      </c>
      <c r="M28" s="52">
        <f t="shared" si="2"/>
        <v>0.67688943271458701</v>
      </c>
      <c r="N28" s="52">
        <f t="shared" si="3"/>
        <v>33.382161794136458</v>
      </c>
      <c r="O28" s="53">
        <v>28</v>
      </c>
      <c r="P28" s="54">
        <v>185</v>
      </c>
      <c r="Q28" s="54">
        <v>259</v>
      </c>
      <c r="R28" s="52">
        <f t="shared" si="4"/>
        <v>5.3436216963419918</v>
      </c>
      <c r="S28" s="54">
        <v>21</v>
      </c>
      <c r="T28" s="52">
        <f t="shared" si="5"/>
        <v>0.54671838796178185</v>
      </c>
      <c r="U28" s="54">
        <v>712</v>
      </c>
      <c r="V28" s="54">
        <v>29</v>
      </c>
      <c r="W28" s="53">
        <v>7</v>
      </c>
      <c r="X28" s="54">
        <v>62</v>
      </c>
      <c r="Y28" s="55">
        <v>1</v>
      </c>
    </row>
    <row r="29" spans="1:25" x14ac:dyDescent="0.2">
      <c r="A29" s="7" t="s">
        <v>96</v>
      </c>
      <c r="B29" s="7" t="s">
        <v>64</v>
      </c>
      <c r="C29" s="16" t="s">
        <v>79</v>
      </c>
      <c r="D29" s="50">
        <v>3742</v>
      </c>
      <c r="E29" s="50">
        <v>3079</v>
      </c>
      <c r="F29" s="51">
        <v>8</v>
      </c>
      <c r="G29" s="51">
        <v>3</v>
      </c>
      <c r="H29" s="51">
        <v>3</v>
      </c>
      <c r="I29" s="51">
        <v>0</v>
      </c>
      <c r="J29" s="51">
        <v>4</v>
      </c>
      <c r="K29" s="51">
        <f t="shared" si="0"/>
        <v>14</v>
      </c>
      <c r="L29" s="51">
        <f t="shared" si="1"/>
        <v>18</v>
      </c>
      <c r="M29" s="52">
        <f t="shared" si="2"/>
        <v>1.2991230919129586</v>
      </c>
      <c r="N29" s="52">
        <f t="shared" si="3"/>
        <v>3.7413148049171565</v>
      </c>
      <c r="O29" s="53">
        <v>0</v>
      </c>
      <c r="P29" s="54">
        <v>1</v>
      </c>
      <c r="Q29" s="54">
        <v>1</v>
      </c>
      <c r="R29" s="52">
        <f t="shared" si="4"/>
        <v>0.26723677177979688</v>
      </c>
      <c r="S29" s="54">
        <v>0</v>
      </c>
      <c r="T29" s="52">
        <f t="shared" si="5"/>
        <v>0</v>
      </c>
      <c r="U29" s="54">
        <v>97</v>
      </c>
      <c r="V29" s="54">
        <v>0</v>
      </c>
      <c r="W29" s="53">
        <v>0</v>
      </c>
      <c r="X29" s="54">
        <v>0</v>
      </c>
      <c r="Y29" s="55">
        <v>0</v>
      </c>
    </row>
    <row r="30" spans="1:25" x14ac:dyDescent="0.2">
      <c r="A30" s="7" t="s">
        <v>97</v>
      </c>
      <c r="B30" s="7" t="s">
        <v>64</v>
      </c>
      <c r="C30" s="16" t="s">
        <v>79</v>
      </c>
      <c r="D30" s="50">
        <v>3849</v>
      </c>
      <c r="E30" s="50">
        <v>3158</v>
      </c>
      <c r="F30" s="51">
        <v>9</v>
      </c>
      <c r="G30" s="51">
        <v>100</v>
      </c>
      <c r="H30" s="51">
        <v>115</v>
      </c>
      <c r="I30" s="51">
        <v>2</v>
      </c>
      <c r="J30" s="51">
        <v>6</v>
      </c>
      <c r="K30" s="51">
        <f t="shared" si="0"/>
        <v>226</v>
      </c>
      <c r="L30" s="51">
        <f t="shared" si="1"/>
        <v>232</v>
      </c>
      <c r="M30" s="52">
        <f t="shared" si="2"/>
        <v>1.8999366687777073</v>
      </c>
      <c r="N30" s="52">
        <f t="shared" si="3"/>
        <v>58.716549753182647</v>
      </c>
      <c r="O30" s="53">
        <v>3</v>
      </c>
      <c r="P30" s="54">
        <v>6</v>
      </c>
      <c r="Q30" s="54">
        <v>6</v>
      </c>
      <c r="R30" s="52">
        <f t="shared" si="4"/>
        <v>1.5588464536243181</v>
      </c>
      <c r="S30" s="54">
        <v>0</v>
      </c>
      <c r="T30" s="52">
        <f t="shared" si="5"/>
        <v>0</v>
      </c>
      <c r="U30" s="54">
        <v>125</v>
      </c>
      <c r="V30" s="54">
        <v>0</v>
      </c>
      <c r="W30" s="53">
        <v>0</v>
      </c>
      <c r="X30" s="54">
        <v>3</v>
      </c>
      <c r="Y30" s="55">
        <v>0</v>
      </c>
    </row>
    <row r="31" spans="1:25" x14ac:dyDescent="0.2">
      <c r="A31" s="7" t="s">
        <v>98</v>
      </c>
      <c r="B31" s="7" t="s">
        <v>53</v>
      </c>
      <c r="C31" s="16" t="s">
        <v>54</v>
      </c>
      <c r="D31" s="50">
        <v>21128</v>
      </c>
      <c r="E31" s="50">
        <v>17356</v>
      </c>
      <c r="F31" s="51">
        <v>3</v>
      </c>
      <c r="G31" s="51">
        <v>102</v>
      </c>
      <c r="H31" s="51">
        <v>274</v>
      </c>
      <c r="I31" s="51">
        <v>0</v>
      </c>
      <c r="J31" s="51">
        <v>44</v>
      </c>
      <c r="K31" s="51">
        <f t="shared" si="0"/>
        <v>379</v>
      </c>
      <c r="L31" s="51">
        <f t="shared" si="1"/>
        <v>423</v>
      </c>
      <c r="M31" s="52">
        <f t="shared" si="2"/>
        <v>2.5351463470845816</v>
      </c>
      <c r="N31" s="52">
        <f t="shared" si="3"/>
        <v>17.93828095418402</v>
      </c>
      <c r="O31" s="53">
        <v>1</v>
      </c>
      <c r="P31" s="54">
        <v>12</v>
      </c>
      <c r="Q31" s="54">
        <v>15</v>
      </c>
      <c r="R31" s="52">
        <f t="shared" si="4"/>
        <v>0.70995834911018552</v>
      </c>
      <c r="S31" s="54">
        <v>4</v>
      </c>
      <c r="T31" s="52">
        <f t="shared" si="5"/>
        <v>0.23046784973496195</v>
      </c>
      <c r="U31" s="54">
        <v>338</v>
      </c>
      <c r="V31" s="54">
        <v>7</v>
      </c>
      <c r="W31" s="53">
        <v>27</v>
      </c>
      <c r="X31" s="54">
        <v>6</v>
      </c>
      <c r="Y31" s="55">
        <v>0</v>
      </c>
    </row>
    <row r="32" spans="1:25" x14ac:dyDescent="0.2">
      <c r="A32" s="7" t="s">
        <v>99</v>
      </c>
      <c r="B32" s="7" t="s">
        <v>53</v>
      </c>
      <c r="C32" s="16" t="s">
        <v>54</v>
      </c>
      <c r="D32" s="50">
        <v>4875</v>
      </c>
      <c r="E32" s="50">
        <v>4068</v>
      </c>
      <c r="F32" s="51">
        <v>1</v>
      </c>
      <c r="G32" s="51">
        <v>29</v>
      </c>
      <c r="H32" s="51">
        <v>182</v>
      </c>
      <c r="I32" s="51">
        <v>2</v>
      </c>
      <c r="J32" s="51">
        <v>5</v>
      </c>
      <c r="K32" s="51">
        <f t="shared" si="0"/>
        <v>214</v>
      </c>
      <c r="L32" s="51">
        <f t="shared" si="1"/>
        <v>219</v>
      </c>
      <c r="M32" s="52">
        <f t="shared" si="2"/>
        <v>1.2291052114060963</v>
      </c>
      <c r="N32" s="52">
        <f t="shared" si="3"/>
        <v>43.897435897435898</v>
      </c>
      <c r="O32" s="53">
        <v>0</v>
      </c>
      <c r="P32" s="54">
        <v>3</v>
      </c>
      <c r="Q32" s="54">
        <v>5</v>
      </c>
      <c r="R32" s="52">
        <f t="shared" si="4"/>
        <v>1.0256410256410255</v>
      </c>
      <c r="S32" s="54">
        <v>0</v>
      </c>
      <c r="T32" s="52">
        <f t="shared" si="5"/>
        <v>0</v>
      </c>
      <c r="U32" s="54">
        <v>81</v>
      </c>
      <c r="V32" s="54">
        <v>0</v>
      </c>
      <c r="W32" s="53">
        <v>10</v>
      </c>
      <c r="X32" s="54">
        <v>6</v>
      </c>
      <c r="Y32" s="55">
        <v>0</v>
      </c>
    </row>
    <row r="33" spans="1:25" x14ac:dyDescent="0.2">
      <c r="A33" s="7" t="s">
        <v>100</v>
      </c>
      <c r="B33" s="7" t="s">
        <v>64</v>
      </c>
      <c r="C33" s="16" t="s">
        <v>101</v>
      </c>
      <c r="D33" s="50">
        <v>7436</v>
      </c>
      <c r="E33" s="50">
        <v>5994</v>
      </c>
      <c r="F33" s="51">
        <v>7</v>
      </c>
      <c r="G33" s="51">
        <v>77</v>
      </c>
      <c r="H33" s="51">
        <v>256</v>
      </c>
      <c r="I33" s="51">
        <v>3</v>
      </c>
      <c r="J33" s="51">
        <v>14</v>
      </c>
      <c r="K33" s="51">
        <f t="shared" si="0"/>
        <v>343</v>
      </c>
      <c r="L33" s="51">
        <f t="shared" si="1"/>
        <v>357</v>
      </c>
      <c r="M33" s="52">
        <f t="shared" si="2"/>
        <v>2.3356690023356688</v>
      </c>
      <c r="N33" s="52">
        <f t="shared" si="3"/>
        <v>46.12694997310382</v>
      </c>
      <c r="O33" s="53">
        <v>5</v>
      </c>
      <c r="P33" s="54">
        <v>11</v>
      </c>
      <c r="Q33" s="54">
        <v>11</v>
      </c>
      <c r="R33" s="52">
        <f t="shared" si="4"/>
        <v>1.4792899408284024</v>
      </c>
      <c r="S33" s="54">
        <v>0</v>
      </c>
      <c r="T33" s="52">
        <f t="shared" si="5"/>
        <v>0</v>
      </c>
      <c r="U33" s="54">
        <v>239</v>
      </c>
      <c r="V33" s="54">
        <v>0</v>
      </c>
      <c r="W33" s="53">
        <v>1</v>
      </c>
      <c r="X33" s="54">
        <v>5</v>
      </c>
      <c r="Y33" s="55">
        <v>0</v>
      </c>
    </row>
    <row r="34" spans="1:25" x14ac:dyDescent="0.2">
      <c r="A34" s="7" t="s">
        <v>102</v>
      </c>
      <c r="B34" s="7" t="s">
        <v>50</v>
      </c>
      <c r="C34" s="16" t="s">
        <v>103</v>
      </c>
      <c r="D34" s="50">
        <v>42211</v>
      </c>
      <c r="E34" s="50">
        <v>33425</v>
      </c>
      <c r="F34" s="51">
        <v>76</v>
      </c>
      <c r="G34" s="51">
        <v>661</v>
      </c>
      <c r="H34" s="51">
        <v>529</v>
      </c>
      <c r="I34" s="51">
        <v>2</v>
      </c>
      <c r="J34" s="51">
        <v>2</v>
      </c>
      <c r="K34" s="51">
        <f t="shared" si="0"/>
        <v>1268</v>
      </c>
      <c r="L34" s="51">
        <f t="shared" si="1"/>
        <v>1270</v>
      </c>
      <c r="M34" s="52">
        <f t="shared" si="2"/>
        <v>5.9835452505609572E-2</v>
      </c>
      <c r="N34" s="52">
        <f t="shared" si="3"/>
        <v>30.039563147046977</v>
      </c>
      <c r="O34" s="53">
        <v>3</v>
      </c>
      <c r="P34" s="54">
        <v>78</v>
      </c>
      <c r="Q34" s="54">
        <v>113</v>
      </c>
      <c r="R34" s="52">
        <f t="shared" si="4"/>
        <v>2.6770273151548176</v>
      </c>
      <c r="S34" s="54">
        <v>3</v>
      </c>
      <c r="T34" s="52">
        <f t="shared" si="5"/>
        <v>8.9753178758414348E-2</v>
      </c>
      <c r="U34" s="54">
        <v>414</v>
      </c>
      <c r="V34" s="54">
        <v>3</v>
      </c>
      <c r="W34" s="53">
        <v>3</v>
      </c>
      <c r="X34" s="54">
        <v>23</v>
      </c>
      <c r="Y34" s="55">
        <v>1</v>
      </c>
    </row>
    <row r="35" spans="1:25" x14ac:dyDescent="0.2">
      <c r="A35" s="7" t="s">
        <v>104</v>
      </c>
      <c r="B35" s="7" t="s">
        <v>64</v>
      </c>
      <c r="C35" s="16" t="s">
        <v>105</v>
      </c>
      <c r="D35" s="50">
        <v>6393</v>
      </c>
      <c r="E35" s="50">
        <v>5267</v>
      </c>
      <c r="F35" s="51">
        <v>54</v>
      </c>
      <c r="G35" s="51">
        <v>225</v>
      </c>
      <c r="H35" s="51">
        <v>204</v>
      </c>
      <c r="I35" s="51">
        <v>0</v>
      </c>
      <c r="J35" s="51">
        <v>2</v>
      </c>
      <c r="K35" s="51">
        <f t="shared" si="0"/>
        <v>483</v>
      </c>
      <c r="L35" s="51">
        <f t="shared" si="1"/>
        <v>485</v>
      </c>
      <c r="M35" s="52">
        <f t="shared" si="2"/>
        <v>0.37972280235428135</v>
      </c>
      <c r="N35" s="52">
        <f t="shared" si="3"/>
        <v>75.55138432660722</v>
      </c>
      <c r="O35" s="53">
        <v>5</v>
      </c>
      <c r="P35" s="54">
        <v>55</v>
      </c>
      <c r="Q35" s="54">
        <v>69</v>
      </c>
      <c r="R35" s="52">
        <f t="shared" si="4"/>
        <v>10.793054903801032</v>
      </c>
      <c r="S35" s="54">
        <v>2</v>
      </c>
      <c r="T35" s="52">
        <f t="shared" si="5"/>
        <v>0.37972280235428135</v>
      </c>
      <c r="U35" s="54">
        <v>228</v>
      </c>
      <c r="V35" s="54">
        <v>2</v>
      </c>
      <c r="W35" s="53">
        <v>0</v>
      </c>
      <c r="X35" s="54">
        <v>3</v>
      </c>
      <c r="Y35" s="55">
        <v>0</v>
      </c>
    </row>
    <row r="36" spans="1:25" x14ac:dyDescent="0.2">
      <c r="A36" s="7" t="s">
        <v>106</v>
      </c>
      <c r="B36" s="7" t="s">
        <v>53</v>
      </c>
      <c r="C36" s="16" t="s">
        <v>107</v>
      </c>
      <c r="D36" s="50">
        <v>49323</v>
      </c>
      <c r="E36" s="50">
        <v>40129</v>
      </c>
      <c r="F36" s="51">
        <v>246</v>
      </c>
      <c r="G36" s="51">
        <v>516</v>
      </c>
      <c r="H36" s="51">
        <v>1165</v>
      </c>
      <c r="I36" s="51">
        <v>7</v>
      </c>
      <c r="J36" s="51">
        <v>25</v>
      </c>
      <c r="K36" s="51">
        <f t="shared" si="0"/>
        <v>1934</v>
      </c>
      <c r="L36" s="51">
        <f t="shared" si="1"/>
        <v>1959</v>
      </c>
      <c r="M36" s="52">
        <f t="shared" si="2"/>
        <v>0.62299085449425595</v>
      </c>
      <c r="N36" s="52">
        <f t="shared" si="3"/>
        <v>39.210915799931065</v>
      </c>
      <c r="O36" s="53">
        <v>31</v>
      </c>
      <c r="P36" s="54">
        <v>117</v>
      </c>
      <c r="Q36" s="54">
        <v>153</v>
      </c>
      <c r="R36" s="52">
        <f t="shared" si="4"/>
        <v>3.1020010948239158</v>
      </c>
      <c r="S36" s="54">
        <v>10</v>
      </c>
      <c r="T36" s="52">
        <f t="shared" si="5"/>
        <v>0.24919634179770242</v>
      </c>
      <c r="U36" s="54">
        <v>558</v>
      </c>
      <c r="V36" s="54">
        <v>22</v>
      </c>
      <c r="W36" s="53">
        <v>3</v>
      </c>
      <c r="X36" s="54">
        <v>22</v>
      </c>
      <c r="Y36" s="55">
        <v>1</v>
      </c>
    </row>
    <row r="37" spans="1:25" x14ac:dyDescent="0.2">
      <c r="A37" s="7" t="s">
        <v>108</v>
      </c>
      <c r="B37" s="7" t="s">
        <v>50</v>
      </c>
      <c r="C37" s="16" t="s">
        <v>83</v>
      </c>
      <c r="D37" s="50">
        <v>9299</v>
      </c>
      <c r="E37" s="50">
        <v>7631</v>
      </c>
      <c r="F37" s="51">
        <v>17</v>
      </c>
      <c r="G37" s="51">
        <v>177</v>
      </c>
      <c r="H37" s="51">
        <v>135</v>
      </c>
      <c r="I37" s="51">
        <v>6</v>
      </c>
      <c r="J37" s="51">
        <v>14</v>
      </c>
      <c r="K37" s="51">
        <f t="shared" si="0"/>
        <v>335</v>
      </c>
      <c r="L37" s="51">
        <f t="shared" si="1"/>
        <v>349</v>
      </c>
      <c r="M37" s="52">
        <f t="shared" si="2"/>
        <v>1.8346219368365875</v>
      </c>
      <c r="N37" s="52">
        <f t="shared" si="3"/>
        <v>36.025379073018598</v>
      </c>
      <c r="O37" s="53">
        <v>3</v>
      </c>
      <c r="P37" s="54">
        <v>11</v>
      </c>
      <c r="Q37" s="54">
        <v>13</v>
      </c>
      <c r="R37" s="52">
        <f t="shared" si="4"/>
        <v>1.3979997849231101</v>
      </c>
      <c r="S37" s="54">
        <v>0</v>
      </c>
      <c r="T37" s="52">
        <f t="shared" si="5"/>
        <v>0</v>
      </c>
      <c r="U37" s="54">
        <v>109</v>
      </c>
      <c r="V37" s="54">
        <v>11</v>
      </c>
      <c r="W37" s="53">
        <v>4</v>
      </c>
      <c r="X37" s="54">
        <v>1</v>
      </c>
      <c r="Y37" s="55">
        <v>0</v>
      </c>
    </row>
    <row r="38" spans="1:25" x14ac:dyDescent="0.2">
      <c r="A38" s="7" t="s">
        <v>109</v>
      </c>
      <c r="B38" s="7" t="s">
        <v>56</v>
      </c>
      <c r="C38" s="16" t="s">
        <v>91</v>
      </c>
      <c r="D38" s="50">
        <v>29860</v>
      </c>
      <c r="E38" s="50">
        <v>24562</v>
      </c>
      <c r="F38" s="51">
        <v>21</v>
      </c>
      <c r="G38" s="51">
        <v>436</v>
      </c>
      <c r="H38" s="51">
        <v>555</v>
      </c>
      <c r="I38" s="51">
        <v>1</v>
      </c>
      <c r="J38" s="51">
        <v>70</v>
      </c>
      <c r="K38" s="51">
        <f t="shared" si="0"/>
        <v>1013</v>
      </c>
      <c r="L38" s="51">
        <f t="shared" si="1"/>
        <v>1083</v>
      </c>
      <c r="M38" s="52">
        <f t="shared" si="2"/>
        <v>2.8499307873951629</v>
      </c>
      <c r="N38" s="52">
        <f t="shared" si="3"/>
        <v>33.924983255190888</v>
      </c>
      <c r="O38" s="53">
        <v>8</v>
      </c>
      <c r="P38" s="54">
        <v>70</v>
      </c>
      <c r="Q38" s="54">
        <v>95</v>
      </c>
      <c r="R38" s="52">
        <f t="shared" si="4"/>
        <v>3.1815137307434695</v>
      </c>
      <c r="S38" s="54">
        <v>3</v>
      </c>
      <c r="T38" s="52">
        <f t="shared" si="5"/>
        <v>0.12213989088836415</v>
      </c>
      <c r="U38" s="54">
        <v>625</v>
      </c>
      <c r="V38" s="54">
        <v>4</v>
      </c>
      <c r="W38" s="53">
        <v>4</v>
      </c>
      <c r="X38" s="54">
        <v>3</v>
      </c>
      <c r="Y38" s="55">
        <v>4</v>
      </c>
    </row>
    <row r="39" spans="1:25" x14ac:dyDescent="0.2">
      <c r="A39" s="7" t="s">
        <v>110</v>
      </c>
      <c r="B39" s="7" t="s">
        <v>64</v>
      </c>
      <c r="C39" s="16" t="s">
        <v>79</v>
      </c>
      <c r="D39" s="50">
        <v>1060</v>
      </c>
      <c r="E39" s="50">
        <v>863</v>
      </c>
      <c r="F39" s="51">
        <v>0</v>
      </c>
      <c r="G39" s="51">
        <v>7</v>
      </c>
      <c r="H39" s="51">
        <v>43</v>
      </c>
      <c r="I39" s="51">
        <v>0</v>
      </c>
      <c r="J39" s="51">
        <v>3</v>
      </c>
      <c r="K39" s="51">
        <f t="shared" si="0"/>
        <v>50</v>
      </c>
      <c r="L39" s="51">
        <f t="shared" si="1"/>
        <v>53</v>
      </c>
      <c r="M39" s="52">
        <f t="shared" si="2"/>
        <v>3.4762456546929315</v>
      </c>
      <c r="N39" s="52">
        <f t="shared" si="3"/>
        <v>47.169811320754718</v>
      </c>
      <c r="O39" s="53">
        <v>0</v>
      </c>
      <c r="P39" s="54">
        <v>0</v>
      </c>
      <c r="Q39" s="54">
        <v>0</v>
      </c>
      <c r="R39" s="52">
        <f t="shared" si="4"/>
        <v>0</v>
      </c>
      <c r="S39" s="54">
        <v>0</v>
      </c>
      <c r="T39" s="52">
        <f t="shared" si="5"/>
        <v>0</v>
      </c>
      <c r="U39" s="54">
        <v>39</v>
      </c>
      <c r="V39" s="54">
        <v>0</v>
      </c>
      <c r="W39" s="53">
        <v>0</v>
      </c>
      <c r="X39" s="54">
        <v>0</v>
      </c>
      <c r="Y39" s="55">
        <v>0</v>
      </c>
    </row>
    <row r="40" spans="1:25" x14ac:dyDescent="0.2">
      <c r="A40" s="7" t="s">
        <v>111</v>
      </c>
      <c r="B40" s="7" t="s">
        <v>56</v>
      </c>
      <c r="C40" s="16" t="s">
        <v>87</v>
      </c>
      <c r="D40" s="50">
        <v>942</v>
      </c>
      <c r="E40" s="50">
        <v>765</v>
      </c>
      <c r="F40" s="51">
        <v>0</v>
      </c>
      <c r="G40" s="51">
        <v>10</v>
      </c>
      <c r="H40" s="51">
        <v>7</v>
      </c>
      <c r="I40" s="51">
        <v>0</v>
      </c>
      <c r="J40" s="51">
        <v>2</v>
      </c>
      <c r="K40" s="51">
        <f t="shared" si="0"/>
        <v>17</v>
      </c>
      <c r="L40" s="51">
        <f t="shared" si="1"/>
        <v>19</v>
      </c>
      <c r="M40" s="52">
        <f t="shared" si="2"/>
        <v>2.6143790849673203</v>
      </c>
      <c r="N40" s="52">
        <f t="shared" si="3"/>
        <v>18.046709129511676</v>
      </c>
      <c r="O40" s="53">
        <v>0</v>
      </c>
      <c r="P40" s="54">
        <v>1</v>
      </c>
      <c r="Q40" s="54">
        <v>1</v>
      </c>
      <c r="R40" s="52">
        <f t="shared" si="4"/>
        <v>1.0615711252653928</v>
      </c>
      <c r="S40" s="54">
        <v>0</v>
      </c>
      <c r="T40" s="52">
        <f t="shared" si="5"/>
        <v>0</v>
      </c>
      <c r="U40" s="54">
        <v>39</v>
      </c>
      <c r="V40" s="54">
        <v>0</v>
      </c>
      <c r="W40" s="53">
        <v>0</v>
      </c>
      <c r="X40" s="54">
        <v>0</v>
      </c>
      <c r="Y40" s="55">
        <v>0</v>
      </c>
    </row>
    <row r="41" spans="1:25" x14ac:dyDescent="0.2">
      <c r="A41" s="7" t="s">
        <v>112</v>
      </c>
      <c r="B41" s="7" t="s">
        <v>50</v>
      </c>
      <c r="C41" s="16" t="s">
        <v>83</v>
      </c>
      <c r="D41" s="50">
        <v>6574</v>
      </c>
      <c r="E41" s="50">
        <v>5426</v>
      </c>
      <c r="F41" s="51">
        <v>31</v>
      </c>
      <c r="G41" s="51">
        <v>128</v>
      </c>
      <c r="H41" s="51">
        <v>147</v>
      </c>
      <c r="I41" s="51">
        <v>0</v>
      </c>
      <c r="J41" s="51">
        <v>4</v>
      </c>
      <c r="K41" s="51">
        <f t="shared" si="0"/>
        <v>306</v>
      </c>
      <c r="L41" s="51">
        <f t="shared" si="1"/>
        <v>310</v>
      </c>
      <c r="M41" s="52">
        <f t="shared" si="2"/>
        <v>0.73719130114264653</v>
      </c>
      <c r="N41" s="52">
        <f t="shared" si="3"/>
        <v>46.547003346516583</v>
      </c>
      <c r="O41" s="53">
        <v>4</v>
      </c>
      <c r="P41" s="54">
        <v>17</v>
      </c>
      <c r="Q41" s="54">
        <v>24</v>
      </c>
      <c r="R41" s="52">
        <f t="shared" si="4"/>
        <v>3.6507453605111042</v>
      </c>
      <c r="S41" s="54">
        <v>1</v>
      </c>
      <c r="T41" s="52">
        <f t="shared" si="5"/>
        <v>0.18429782528566163</v>
      </c>
      <c r="U41" s="54">
        <v>146</v>
      </c>
      <c r="V41" s="54">
        <v>15</v>
      </c>
      <c r="W41" s="53">
        <v>3</v>
      </c>
      <c r="X41" s="54">
        <v>7</v>
      </c>
      <c r="Y41" s="55">
        <v>0</v>
      </c>
    </row>
    <row r="42" spans="1:25" x14ac:dyDescent="0.2">
      <c r="A42" s="7" t="s">
        <v>113</v>
      </c>
      <c r="B42" s="7" t="s">
        <v>64</v>
      </c>
      <c r="C42" s="16" t="s">
        <v>114</v>
      </c>
      <c r="D42" s="50">
        <v>2357</v>
      </c>
      <c r="E42" s="50">
        <v>1948</v>
      </c>
      <c r="F42" s="51">
        <v>7</v>
      </c>
      <c r="G42" s="51">
        <v>13</v>
      </c>
      <c r="H42" s="51">
        <v>18</v>
      </c>
      <c r="I42" s="51">
        <v>0</v>
      </c>
      <c r="J42" s="51">
        <v>0</v>
      </c>
      <c r="K42" s="51">
        <f t="shared" si="0"/>
        <v>38</v>
      </c>
      <c r="L42" s="51">
        <f t="shared" si="1"/>
        <v>38</v>
      </c>
      <c r="M42" s="52">
        <f t="shared" si="2"/>
        <v>0</v>
      </c>
      <c r="N42" s="52">
        <f t="shared" si="3"/>
        <v>16.122189223589309</v>
      </c>
      <c r="O42" s="53">
        <v>1</v>
      </c>
      <c r="P42" s="54">
        <v>10</v>
      </c>
      <c r="Q42" s="54">
        <v>10</v>
      </c>
      <c r="R42" s="52">
        <f t="shared" si="4"/>
        <v>4.2426813746287655</v>
      </c>
      <c r="S42" s="54">
        <v>0</v>
      </c>
      <c r="T42" s="52">
        <f t="shared" si="5"/>
        <v>0</v>
      </c>
      <c r="U42" s="54">
        <v>26</v>
      </c>
      <c r="V42" s="54">
        <v>2</v>
      </c>
      <c r="W42" s="53">
        <v>2</v>
      </c>
      <c r="X42" s="54">
        <v>0</v>
      </c>
      <c r="Y42" s="55">
        <v>0</v>
      </c>
    </row>
    <row r="43" spans="1:25" x14ac:dyDescent="0.2">
      <c r="A43" s="7" t="s">
        <v>115</v>
      </c>
      <c r="B43" s="7" t="s">
        <v>53</v>
      </c>
      <c r="C43" s="16" t="s">
        <v>116</v>
      </c>
      <c r="D43" s="50">
        <v>63741</v>
      </c>
      <c r="E43" s="50">
        <v>51471</v>
      </c>
      <c r="F43" s="51">
        <v>216</v>
      </c>
      <c r="G43" s="51">
        <v>1022</v>
      </c>
      <c r="H43" s="51">
        <v>1938</v>
      </c>
      <c r="I43" s="51">
        <v>13</v>
      </c>
      <c r="J43" s="51">
        <v>28</v>
      </c>
      <c r="K43" s="51">
        <f t="shared" si="0"/>
        <v>3189</v>
      </c>
      <c r="L43" s="51">
        <f t="shared" si="1"/>
        <v>3217</v>
      </c>
      <c r="M43" s="52">
        <f t="shared" si="2"/>
        <v>0.5439956480348157</v>
      </c>
      <c r="N43" s="52">
        <f t="shared" si="3"/>
        <v>50.030592554242951</v>
      </c>
      <c r="O43" s="53">
        <v>20</v>
      </c>
      <c r="P43" s="54">
        <v>220</v>
      </c>
      <c r="Q43" s="54">
        <v>319</v>
      </c>
      <c r="R43" s="52">
        <f t="shared" si="4"/>
        <v>5.0046281043598313</v>
      </c>
      <c r="S43" s="54">
        <v>19</v>
      </c>
      <c r="T43" s="52">
        <f t="shared" si="5"/>
        <v>0.36913990402362495</v>
      </c>
      <c r="U43" s="54">
        <v>1438</v>
      </c>
      <c r="V43" s="54">
        <v>1</v>
      </c>
      <c r="W43" s="53">
        <v>4</v>
      </c>
      <c r="X43" s="54">
        <v>43</v>
      </c>
      <c r="Y43" s="55">
        <v>0</v>
      </c>
    </row>
    <row r="44" spans="1:25" x14ac:dyDescent="0.2">
      <c r="A44" s="7" t="s">
        <v>117</v>
      </c>
      <c r="B44" s="7" t="s">
        <v>64</v>
      </c>
      <c r="C44" s="16" t="s">
        <v>67</v>
      </c>
      <c r="D44" s="50">
        <v>5539</v>
      </c>
      <c r="E44" s="50">
        <v>4482</v>
      </c>
      <c r="F44" s="51">
        <v>11</v>
      </c>
      <c r="G44" s="51">
        <v>37</v>
      </c>
      <c r="H44" s="51">
        <v>109</v>
      </c>
      <c r="I44" s="51">
        <v>4</v>
      </c>
      <c r="J44" s="51">
        <v>2</v>
      </c>
      <c r="K44" s="51">
        <f t="shared" si="0"/>
        <v>161</v>
      </c>
      <c r="L44" s="51">
        <f t="shared" si="1"/>
        <v>163</v>
      </c>
      <c r="M44" s="52">
        <f t="shared" si="2"/>
        <v>0.44622936189201245</v>
      </c>
      <c r="N44" s="52">
        <f t="shared" si="3"/>
        <v>29.066618523199132</v>
      </c>
      <c r="O44" s="53">
        <v>0</v>
      </c>
      <c r="P44" s="54">
        <v>9</v>
      </c>
      <c r="Q44" s="54">
        <v>13</v>
      </c>
      <c r="R44" s="52">
        <f t="shared" si="4"/>
        <v>2.3469940422458926</v>
      </c>
      <c r="S44" s="54">
        <v>2</v>
      </c>
      <c r="T44" s="52">
        <f t="shared" si="5"/>
        <v>0.44622936189201245</v>
      </c>
      <c r="U44" s="54">
        <v>149</v>
      </c>
      <c r="V44" s="54">
        <v>1</v>
      </c>
      <c r="W44" s="53">
        <v>8</v>
      </c>
      <c r="X44" s="54">
        <v>5</v>
      </c>
      <c r="Y44" s="55">
        <v>0</v>
      </c>
    </row>
    <row r="45" spans="1:25" x14ac:dyDescent="0.2">
      <c r="A45" s="7" t="s">
        <v>118</v>
      </c>
      <c r="B45" s="7" t="s">
        <v>50</v>
      </c>
      <c r="C45" s="16" t="s">
        <v>119</v>
      </c>
      <c r="D45" s="50">
        <v>20657</v>
      </c>
      <c r="E45" s="50">
        <v>16565</v>
      </c>
      <c r="F45" s="51">
        <v>60</v>
      </c>
      <c r="G45" s="51">
        <v>663</v>
      </c>
      <c r="H45" s="51">
        <v>478</v>
      </c>
      <c r="I45" s="51">
        <v>0</v>
      </c>
      <c r="J45" s="51">
        <v>1</v>
      </c>
      <c r="K45" s="51">
        <f t="shared" si="0"/>
        <v>1201</v>
      </c>
      <c r="L45" s="51">
        <f t="shared" si="1"/>
        <v>1202</v>
      </c>
      <c r="M45" s="52">
        <f t="shared" si="2"/>
        <v>6.036824630244491E-2</v>
      </c>
      <c r="N45" s="52">
        <f t="shared" si="3"/>
        <v>58.140097787674875</v>
      </c>
      <c r="O45" s="53">
        <v>5</v>
      </c>
      <c r="P45" s="54">
        <v>20</v>
      </c>
      <c r="Q45" s="54">
        <v>20</v>
      </c>
      <c r="R45" s="52">
        <f t="shared" si="4"/>
        <v>0.96819480079391973</v>
      </c>
      <c r="S45" s="54">
        <v>1</v>
      </c>
      <c r="T45" s="52">
        <f t="shared" si="5"/>
        <v>6.036824630244491E-2</v>
      </c>
      <c r="U45" s="54">
        <v>211</v>
      </c>
      <c r="V45" s="54">
        <v>0</v>
      </c>
      <c r="W45" s="53">
        <v>2</v>
      </c>
      <c r="X45" s="54">
        <v>3</v>
      </c>
      <c r="Y45" s="55">
        <v>0</v>
      </c>
    </row>
    <row r="46" spans="1:25" x14ac:dyDescent="0.2">
      <c r="A46" s="7" t="s">
        <v>120</v>
      </c>
      <c r="B46" s="7" t="s">
        <v>56</v>
      </c>
      <c r="C46" s="16" t="s">
        <v>87</v>
      </c>
      <c r="D46" s="50">
        <v>6385</v>
      </c>
      <c r="E46" s="50">
        <v>5195</v>
      </c>
      <c r="F46" s="51">
        <v>1</v>
      </c>
      <c r="G46" s="51">
        <v>19</v>
      </c>
      <c r="H46" s="51">
        <v>77</v>
      </c>
      <c r="I46" s="51">
        <v>0</v>
      </c>
      <c r="J46" s="51">
        <v>27</v>
      </c>
      <c r="K46" s="51">
        <f t="shared" si="0"/>
        <v>97</v>
      </c>
      <c r="L46" s="51">
        <f t="shared" si="1"/>
        <v>124</v>
      </c>
      <c r="M46" s="52">
        <f t="shared" si="2"/>
        <v>5.1973051010587099</v>
      </c>
      <c r="N46" s="52">
        <f t="shared" si="3"/>
        <v>15.191855912294439</v>
      </c>
      <c r="O46" s="53">
        <v>1</v>
      </c>
      <c r="P46" s="54">
        <v>6</v>
      </c>
      <c r="Q46" s="54">
        <v>6</v>
      </c>
      <c r="R46" s="52">
        <f t="shared" si="4"/>
        <v>0.93970242756460454</v>
      </c>
      <c r="S46" s="54">
        <v>0</v>
      </c>
      <c r="T46" s="52">
        <f t="shared" si="5"/>
        <v>0</v>
      </c>
      <c r="U46" s="54">
        <v>132</v>
      </c>
      <c r="V46" s="54">
        <v>4</v>
      </c>
      <c r="W46" s="53">
        <v>3</v>
      </c>
      <c r="X46" s="54">
        <v>1</v>
      </c>
      <c r="Y46" s="55">
        <v>2</v>
      </c>
    </row>
    <row r="47" spans="1:25" x14ac:dyDescent="0.2">
      <c r="A47" s="7" t="s">
        <v>121</v>
      </c>
      <c r="B47" s="7" t="s">
        <v>56</v>
      </c>
      <c r="C47" s="16" t="s">
        <v>122</v>
      </c>
      <c r="D47" s="50">
        <v>12341</v>
      </c>
      <c r="E47" s="50">
        <v>10108</v>
      </c>
      <c r="F47" s="51">
        <v>4</v>
      </c>
      <c r="G47" s="51">
        <v>45</v>
      </c>
      <c r="H47" s="51">
        <v>164</v>
      </c>
      <c r="I47" s="51">
        <v>0</v>
      </c>
      <c r="J47" s="51">
        <v>27</v>
      </c>
      <c r="K47" s="51">
        <f t="shared" si="0"/>
        <v>213</v>
      </c>
      <c r="L47" s="51">
        <f t="shared" si="1"/>
        <v>240</v>
      </c>
      <c r="M47" s="52">
        <f t="shared" si="2"/>
        <v>2.6711515631183218</v>
      </c>
      <c r="N47" s="52">
        <f t="shared" si="3"/>
        <v>17.259541366177782</v>
      </c>
      <c r="O47" s="53">
        <v>0</v>
      </c>
      <c r="P47" s="54">
        <v>12</v>
      </c>
      <c r="Q47" s="54">
        <v>19</v>
      </c>
      <c r="R47" s="52">
        <f t="shared" si="4"/>
        <v>1.5395835021473139</v>
      </c>
      <c r="S47" s="54">
        <v>2</v>
      </c>
      <c r="T47" s="52">
        <f t="shared" si="5"/>
        <v>0.19786307874950534</v>
      </c>
      <c r="U47" s="54">
        <v>132</v>
      </c>
      <c r="V47" s="54">
        <v>0</v>
      </c>
      <c r="W47" s="53">
        <v>4</v>
      </c>
      <c r="X47" s="54">
        <v>1</v>
      </c>
      <c r="Y47" s="55">
        <v>0</v>
      </c>
    </row>
    <row r="48" spans="1:25" x14ac:dyDescent="0.2">
      <c r="A48" s="7" t="s">
        <v>123</v>
      </c>
      <c r="B48" s="7" t="s">
        <v>64</v>
      </c>
      <c r="C48" s="16" t="s">
        <v>67</v>
      </c>
      <c r="D48" s="50">
        <v>2313</v>
      </c>
      <c r="E48" s="50">
        <v>1879</v>
      </c>
      <c r="F48" s="51">
        <v>16</v>
      </c>
      <c r="G48" s="51">
        <v>50</v>
      </c>
      <c r="H48" s="51">
        <v>82</v>
      </c>
      <c r="I48" s="51">
        <v>0</v>
      </c>
      <c r="J48" s="51">
        <v>0</v>
      </c>
      <c r="K48" s="51">
        <f t="shared" si="0"/>
        <v>148</v>
      </c>
      <c r="L48" s="51">
        <f t="shared" si="1"/>
        <v>148</v>
      </c>
      <c r="M48" s="52">
        <f t="shared" si="2"/>
        <v>0</v>
      </c>
      <c r="N48" s="52">
        <f t="shared" si="3"/>
        <v>63.986165153480322</v>
      </c>
      <c r="O48" s="53">
        <v>2</v>
      </c>
      <c r="P48" s="54">
        <v>9</v>
      </c>
      <c r="Q48" s="54">
        <v>10</v>
      </c>
      <c r="R48" s="52">
        <f t="shared" si="4"/>
        <v>4.3233895373973201</v>
      </c>
      <c r="S48" s="54">
        <v>2</v>
      </c>
      <c r="T48" s="52">
        <f t="shared" si="5"/>
        <v>1.0643959552953699</v>
      </c>
      <c r="U48" s="54">
        <v>63</v>
      </c>
      <c r="V48" s="54">
        <v>0</v>
      </c>
      <c r="W48" s="53">
        <v>3</v>
      </c>
      <c r="X48" s="54">
        <v>4</v>
      </c>
      <c r="Y48" s="55">
        <v>0</v>
      </c>
    </row>
    <row r="49" spans="1:25" x14ac:dyDescent="0.2">
      <c r="A49" s="7" t="s">
        <v>124</v>
      </c>
      <c r="B49" s="7" t="s">
        <v>50</v>
      </c>
      <c r="C49" s="16" t="s">
        <v>125</v>
      </c>
      <c r="D49" s="50">
        <v>9543</v>
      </c>
      <c r="E49" s="50">
        <v>7648</v>
      </c>
      <c r="F49" s="51">
        <v>12</v>
      </c>
      <c r="G49" s="51">
        <v>78</v>
      </c>
      <c r="H49" s="51">
        <v>144</v>
      </c>
      <c r="I49" s="51">
        <v>0</v>
      </c>
      <c r="J49" s="51">
        <v>3</v>
      </c>
      <c r="K49" s="51">
        <f t="shared" si="0"/>
        <v>234</v>
      </c>
      <c r="L49" s="51">
        <f t="shared" si="1"/>
        <v>237</v>
      </c>
      <c r="M49" s="52">
        <f t="shared" si="2"/>
        <v>0.39225941422594141</v>
      </c>
      <c r="N49" s="52">
        <f t="shared" si="3"/>
        <v>24.520591009116629</v>
      </c>
      <c r="O49" s="53">
        <v>2</v>
      </c>
      <c r="P49" s="54">
        <v>9</v>
      </c>
      <c r="Q49" s="54">
        <v>10</v>
      </c>
      <c r="R49" s="52">
        <f t="shared" si="4"/>
        <v>1.0478885046631039</v>
      </c>
      <c r="S49" s="54">
        <v>0</v>
      </c>
      <c r="T49" s="52">
        <f t="shared" si="5"/>
        <v>0</v>
      </c>
      <c r="U49" s="54">
        <v>67</v>
      </c>
      <c r="V49" s="54">
        <v>0</v>
      </c>
      <c r="W49" s="53">
        <v>0</v>
      </c>
      <c r="X49" s="54">
        <v>3</v>
      </c>
      <c r="Y49" s="55">
        <v>0</v>
      </c>
    </row>
    <row r="50" spans="1:25" x14ac:dyDescent="0.2">
      <c r="A50" s="7" t="s">
        <v>126</v>
      </c>
      <c r="B50" s="7" t="s">
        <v>64</v>
      </c>
      <c r="C50" s="16" t="s">
        <v>65</v>
      </c>
      <c r="D50" s="50">
        <v>466</v>
      </c>
      <c r="E50" s="50">
        <v>379</v>
      </c>
      <c r="F50" s="51">
        <v>0</v>
      </c>
      <c r="G50" s="51">
        <v>0</v>
      </c>
      <c r="H50" s="51">
        <v>8</v>
      </c>
      <c r="I50" s="51">
        <v>0</v>
      </c>
      <c r="J50" s="51">
        <v>0</v>
      </c>
      <c r="K50" s="51">
        <f t="shared" si="0"/>
        <v>8</v>
      </c>
      <c r="L50" s="51">
        <f t="shared" si="1"/>
        <v>8</v>
      </c>
      <c r="M50" s="52">
        <f t="shared" si="2"/>
        <v>0</v>
      </c>
      <c r="N50" s="52">
        <f t="shared" si="3"/>
        <v>17.167381974248926</v>
      </c>
      <c r="O50" s="53">
        <v>0</v>
      </c>
      <c r="P50" s="54">
        <v>0</v>
      </c>
      <c r="Q50" s="54">
        <v>0</v>
      </c>
      <c r="R50" s="52">
        <f t="shared" si="4"/>
        <v>0</v>
      </c>
      <c r="S50" s="54">
        <v>0</v>
      </c>
      <c r="T50" s="52">
        <f t="shared" si="5"/>
        <v>0</v>
      </c>
      <c r="U50" s="54">
        <v>70</v>
      </c>
      <c r="V50" s="54">
        <v>0</v>
      </c>
      <c r="W50" s="53">
        <v>0</v>
      </c>
      <c r="X50" s="54">
        <v>0</v>
      </c>
      <c r="Y50" s="55">
        <v>0</v>
      </c>
    </row>
    <row r="51" spans="1:25" x14ac:dyDescent="0.2">
      <c r="A51" s="7" t="s">
        <v>127</v>
      </c>
      <c r="B51" s="7" t="s">
        <v>53</v>
      </c>
      <c r="C51" s="16" t="s">
        <v>54</v>
      </c>
      <c r="D51" s="50">
        <v>24109</v>
      </c>
      <c r="E51" s="50">
        <v>19992</v>
      </c>
      <c r="F51" s="51">
        <v>35</v>
      </c>
      <c r="G51" s="51">
        <v>347</v>
      </c>
      <c r="H51" s="51">
        <v>754</v>
      </c>
      <c r="I51" s="51">
        <v>5</v>
      </c>
      <c r="J51" s="51">
        <v>12</v>
      </c>
      <c r="K51" s="51">
        <f t="shared" si="0"/>
        <v>1141</v>
      </c>
      <c r="L51" s="51">
        <f t="shared" si="1"/>
        <v>1153</v>
      </c>
      <c r="M51" s="52">
        <f t="shared" si="2"/>
        <v>0.60024009603841533</v>
      </c>
      <c r="N51" s="52">
        <f t="shared" si="3"/>
        <v>47.326724459745328</v>
      </c>
      <c r="O51" s="53">
        <v>8</v>
      </c>
      <c r="P51" s="54">
        <v>33</v>
      </c>
      <c r="Q51" s="54">
        <v>37</v>
      </c>
      <c r="R51" s="52">
        <f t="shared" si="4"/>
        <v>1.5346965863370525</v>
      </c>
      <c r="S51" s="54">
        <v>2</v>
      </c>
      <c r="T51" s="52">
        <f t="shared" si="5"/>
        <v>0.10004001600640257</v>
      </c>
      <c r="U51" s="54">
        <v>451</v>
      </c>
      <c r="V51" s="54">
        <v>0</v>
      </c>
      <c r="W51" s="53">
        <v>20</v>
      </c>
      <c r="X51" s="54">
        <v>7</v>
      </c>
      <c r="Y51" s="55">
        <v>0</v>
      </c>
    </row>
    <row r="52" spans="1:25" x14ac:dyDescent="0.2">
      <c r="A52" s="7" t="s">
        <v>128</v>
      </c>
      <c r="B52" s="7" t="s">
        <v>56</v>
      </c>
      <c r="C52" s="16" t="s">
        <v>87</v>
      </c>
      <c r="D52" s="50">
        <v>4099</v>
      </c>
      <c r="E52" s="50">
        <v>3319</v>
      </c>
      <c r="F52" s="51">
        <v>5</v>
      </c>
      <c r="G52" s="51">
        <v>20</v>
      </c>
      <c r="H52" s="51">
        <v>126</v>
      </c>
      <c r="I52" s="51">
        <v>0</v>
      </c>
      <c r="J52" s="51">
        <v>13</v>
      </c>
      <c r="K52" s="51">
        <f t="shared" si="0"/>
        <v>151</v>
      </c>
      <c r="L52" s="51">
        <f t="shared" si="1"/>
        <v>164</v>
      </c>
      <c r="M52" s="52">
        <f t="shared" si="2"/>
        <v>3.9168424224163902</v>
      </c>
      <c r="N52" s="52">
        <f t="shared" si="3"/>
        <v>36.838253232495731</v>
      </c>
      <c r="O52" s="53">
        <v>0</v>
      </c>
      <c r="P52" s="54">
        <v>7</v>
      </c>
      <c r="Q52" s="54">
        <v>7</v>
      </c>
      <c r="R52" s="52">
        <f t="shared" si="4"/>
        <v>1.7077335935594047</v>
      </c>
      <c r="S52" s="54">
        <v>1</v>
      </c>
      <c r="T52" s="52">
        <f t="shared" si="5"/>
        <v>0.30129557095510695</v>
      </c>
      <c r="U52" s="54">
        <v>113</v>
      </c>
      <c r="V52" s="54">
        <v>2</v>
      </c>
      <c r="W52" s="53">
        <v>2</v>
      </c>
      <c r="X52" s="54">
        <v>3</v>
      </c>
      <c r="Y52" s="55">
        <v>1</v>
      </c>
    </row>
    <row r="53" spans="1:25" x14ac:dyDescent="0.2">
      <c r="A53" s="7" t="s">
        <v>129</v>
      </c>
      <c r="B53" s="7" t="s">
        <v>50</v>
      </c>
      <c r="C53" s="16" t="s">
        <v>119</v>
      </c>
      <c r="D53" s="50">
        <v>32591</v>
      </c>
      <c r="E53" s="50">
        <v>27096</v>
      </c>
      <c r="F53" s="51">
        <v>24</v>
      </c>
      <c r="G53" s="51">
        <v>268</v>
      </c>
      <c r="H53" s="51">
        <v>256</v>
      </c>
      <c r="I53" s="51">
        <v>0</v>
      </c>
      <c r="J53" s="51">
        <v>13</v>
      </c>
      <c r="K53" s="51">
        <f t="shared" si="0"/>
        <v>548</v>
      </c>
      <c r="L53" s="51">
        <f t="shared" si="1"/>
        <v>561</v>
      </c>
      <c r="M53" s="52">
        <f t="shared" si="2"/>
        <v>0.4797756126365515</v>
      </c>
      <c r="N53" s="52">
        <f t="shared" si="3"/>
        <v>16.81445797919671</v>
      </c>
      <c r="O53" s="53">
        <v>6</v>
      </c>
      <c r="P53" s="54">
        <v>12</v>
      </c>
      <c r="Q53" s="54">
        <v>13</v>
      </c>
      <c r="R53" s="52">
        <f t="shared" si="4"/>
        <v>0.39888312724371755</v>
      </c>
      <c r="S53" s="54">
        <v>1</v>
      </c>
      <c r="T53" s="52">
        <f t="shared" si="5"/>
        <v>3.6905816356657808E-2</v>
      </c>
      <c r="U53" s="54">
        <v>125</v>
      </c>
      <c r="V53" s="54">
        <v>0</v>
      </c>
      <c r="W53" s="53">
        <v>3</v>
      </c>
      <c r="X53" s="54">
        <v>3</v>
      </c>
      <c r="Y53" s="55">
        <v>0</v>
      </c>
    </row>
    <row r="54" spans="1:25" x14ac:dyDescent="0.2">
      <c r="A54" s="7" t="s">
        <v>130</v>
      </c>
      <c r="B54" s="7" t="s">
        <v>64</v>
      </c>
      <c r="C54" s="16" t="s">
        <v>101</v>
      </c>
      <c r="D54" s="50">
        <v>1049</v>
      </c>
      <c r="E54" s="50">
        <v>855</v>
      </c>
      <c r="F54" s="51">
        <v>0</v>
      </c>
      <c r="G54" s="51">
        <v>11</v>
      </c>
      <c r="H54" s="51">
        <v>30</v>
      </c>
      <c r="I54" s="51">
        <v>0</v>
      </c>
      <c r="J54" s="51">
        <v>1</v>
      </c>
      <c r="K54" s="51">
        <f t="shared" si="0"/>
        <v>41</v>
      </c>
      <c r="L54" s="51">
        <f t="shared" si="1"/>
        <v>42</v>
      </c>
      <c r="M54" s="52">
        <f t="shared" si="2"/>
        <v>1.1695906432748537</v>
      </c>
      <c r="N54" s="52">
        <f t="shared" si="3"/>
        <v>39.084842707340329</v>
      </c>
      <c r="O54" s="53">
        <v>0</v>
      </c>
      <c r="P54" s="54">
        <v>1</v>
      </c>
      <c r="Q54" s="54">
        <v>2</v>
      </c>
      <c r="R54" s="52">
        <f t="shared" si="4"/>
        <v>1.9065776930409915</v>
      </c>
      <c r="S54" s="54">
        <v>1</v>
      </c>
      <c r="T54" s="52">
        <f t="shared" si="5"/>
        <v>1.1695906432748537</v>
      </c>
      <c r="U54" s="54">
        <v>25</v>
      </c>
      <c r="V54" s="54">
        <v>0</v>
      </c>
      <c r="W54" s="53">
        <v>0</v>
      </c>
      <c r="X54" s="54">
        <v>1</v>
      </c>
      <c r="Y54" s="55">
        <v>0</v>
      </c>
    </row>
    <row r="55" spans="1:25" x14ac:dyDescent="0.2">
      <c r="A55" s="7" t="s">
        <v>131</v>
      </c>
      <c r="B55" s="7" t="s">
        <v>50</v>
      </c>
      <c r="C55" s="16" t="s">
        <v>119</v>
      </c>
      <c r="D55" s="50">
        <v>8965</v>
      </c>
      <c r="E55" s="50">
        <v>7436</v>
      </c>
      <c r="F55" s="51">
        <v>19</v>
      </c>
      <c r="G55" s="51">
        <v>107</v>
      </c>
      <c r="H55" s="51">
        <v>173</v>
      </c>
      <c r="I55" s="51">
        <v>0</v>
      </c>
      <c r="J55" s="51">
        <v>9</v>
      </c>
      <c r="K55" s="51">
        <f t="shared" si="0"/>
        <v>299</v>
      </c>
      <c r="L55" s="51">
        <f t="shared" si="1"/>
        <v>308</v>
      </c>
      <c r="M55" s="52">
        <f t="shared" si="2"/>
        <v>1.2103281334050564</v>
      </c>
      <c r="N55" s="52">
        <f t="shared" si="3"/>
        <v>33.351924149470165</v>
      </c>
      <c r="O55" s="53">
        <v>3</v>
      </c>
      <c r="P55" s="54">
        <v>9</v>
      </c>
      <c r="Q55" s="54">
        <v>9</v>
      </c>
      <c r="R55" s="52">
        <f t="shared" si="4"/>
        <v>1.0039040713887339</v>
      </c>
      <c r="S55" s="54">
        <v>3</v>
      </c>
      <c r="T55" s="52">
        <f t="shared" si="5"/>
        <v>0.40344271113501884</v>
      </c>
      <c r="U55" s="54">
        <v>142</v>
      </c>
      <c r="V55" s="54">
        <v>0</v>
      </c>
      <c r="W55" s="53">
        <v>4</v>
      </c>
      <c r="X55" s="54">
        <v>8</v>
      </c>
      <c r="Y55" s="55">
        <v>0</v>
      </c>
    </row>
    <row r="56" spans="1:25" x14ac:dyDescent="0.2">
      <c r="A56" s="7" t="s">
        <v>132</v>
      </c>
      <c r="B56" s="7" t="s">
        <v>64</v>
      </c>
      <c r="C56" s="16" t="s">
        <v>114</v>
      </c>
      <c r="D56" s="50">
        <v>6653</v>
      </c>
      <c r="E56" s="50">
        <v>5423</v>
      </c>
      <c r="F56" s="51">
        <v>29</v>
      </c>
      <c r="G56" s="51">
        <v>97</v>
      </c>
      <c r="H56" s="51">
        <v>108</v>
      </c>
      <c r="I56" s="51">
        <v>1</v>
      </c>
      <c r="J56" s="51">
        <v>1</v>
      </c>
      <c r="K56" s="51">
        <f t="shared" si="0"/>
        <v>235</v>
      </c>
      <c r="L56" s="51">
        <f t="shared" si="1"/>
        <v>236</v>
      </c>
      <c r="M56" s="52">
        <f t="shared" si="2"/>
        <v>0.18439977872026553</v>
      </c>
      <c r="N56" s="52">
        <f t="shared" si="3"/>
        <v>35.322410942431986</v>
      </c>
      <c r="O56" s="53">
        <v>6</v>
      </c>
      <c r="P56" s="54">
        <v>25</v>
      </c>
      <c r="Q56" s="54">
        <v>30</v>
      </c>
      <c r="R56" s="52">
        <f t="shared" si="4"/>
        <v>4.5092439500977006</v>
      </c>
      <c r="S56" s="54">
        <v>4</v>
      </c>
      <c r="T56" s="52">
        <f t="shared" si="5"/>
        <v>0.73759911488106211</v>
      </c>
      <c r="U56" s="54">
        <v>150</v>
      </c>
      <c r="V56" s="54">
        <v>12</v>
      </c>
      <c r="W56" s="53">
        <v>0</v>
      </c>
      <c r="X56" s="54">
        <v>20</v>
      </c>
      <c r="Y56" s="55">
        <v>0</v>
      </c>
    </row>
    <row r="57" spans="1:25" x14ac:dyDescent="0.2">
      <c r="A57" s="7" t="s">
        <v>133</v>
      </c>
      <c r="B57" s="7" t="s">
        <v>56</v>
      </c>
      <c r="C57" s="16" t="s">
        <v>91</v>
      </c>
      <c r="D57" s="50">
        <v>10942</v>
      </c>
      <c r="E57" s="50">
        <v>9105</v>
      </c>
      <c r="F57" s="51">
        <v>1</v>
      </c>
      <c r="G57" s="51">
        <v>78</v>
      </c>
      <c r="H57" s="51">
        <v>221</v>
      </c>
      <c r="I57" s="51">
        <v>0</v>
      </c>
      <c r="J57" s="51">
        <v>19</v>
      </c>
      <c r="K57" s="51">
        <f t="shared" si="0"/>
        <v>300</v>
      </c>
      <c r="L57" s="51">
        <f t="shared" si="1"/>
        <v>319</v>
      </c>
      <c r="M57" s="52">
        <f t="shared" si="2"/>
        <v>2.0867655134541461</v>
      </c>
      <c r="N57" s="52">
        <f t="shared" si="3"/>
        <v>27.417291171632243</v>
      </c>
      <c r="O57" s="53">
        <v>1</v>
      </c>
      <c r="P57" s="54">
        <v>11</v>
      </c>
      <c r="Q57" s="54">
        <v>11</v>
      </c>
      <c r="R57" s="52">
        <f t="shared" si="4"/>
        <v>1.0053006762931822</v>
      </c>
      <c r="S57" s="54">
        <v>0</v>
      </c>
      <c r="T57" s="52">
        <f t="shared" si="5"/>
        <v>0</v>
      </c>
      <c r="U57" s="54">
        <v>264</v>
      </c>
      <c r="V57" s="54">
        <v>2</v>
      </c>
      <c r="W57" s="53">
        <v>5</v>
      </c>
      <c r="X57" s="54">
        <v>5</v>
      </c>
      <c r="Y57" s="55">
        <v>0</v>
      </c>
    </row>
    <row r="58" spans="1:25" x14ac:dyDescent="0.2">
      <c r="A58" s="7" t="s">
        <v>134</v>
      </c>
      <c r="B58" s="7" t="s">
        <v>56</v>
      </c>
      <c r="C58" s="16" t="s">
        <v>87</v>
      </c>
      <c r="D58" s="50">
        <v>3928</v>
      </c>
      <c r="E58" s="50">
        <v>3228</v>
      </c>
      <c r="F58" s="51">
        <v>6</v>
      </c>
      <c r="G58" s="51">
        <v>32</v>
      </c>
      <c r="H58" s="51">
        <v>71</v>
      </c>
      <c r="I58" s="51">
        <v>0</v>
      </c>
      <c r="J58" s="51">
        <v>70</v>
      </c>
      <c r="K58" s="51">
        <f t="shared" si="0"/>
        <v>109</v>
      </c>
      <c r="L58" s="51">
        <f t="shared" si="1"/>
        <v>179</v>
      </c>
      <c r="M58" s="52">
        <f t="shared" si="2"/>
        <v>21.685254027261461</v>
      </c>
      <c r="N58" s="52">
        <f t="shared" si="3"/>
        <v>27.749490835030549</v>
      </c>
      <c r="O58" s="53">
        <v>0</v>
      </c>
      <c r="P58" s="54">
        <v>5</v>
      </c>
      <c r="Q58" s="54">
        <v>6</v>
      </c>
      <c r="R58" s="52">
        <f t="shared" si="4"/>
        <v>1.5274949083503055</v>
      </c>
      <c r="S58" s="54">
        <v>1</v>
      </c>
      <c r="T58" s="52">
        <f t="shared" si="5"/>
        <v>0.3097893432465923</v>
      </c>
      <c r="U58" s="54">
        <v>69</v>
      </c>
      <c r="V58" s="54">
        <v>5</v>
      </c>
      <c r="W58" s="53">
        <v>3</v>
      </c>
      <c r="X58" s="54">
        <v>4</v>
      </c>
      <c r="Y58" s="55">
        <v>0</v>
      </c>
    </row>
    <row r="59" spans="1:25" x14ac:dyDescent="0.2">
      <c r="A59" s="7" t="s">
        <v>135</v>
      </c>
      <c r="B59" s="7" t="s">
        <v>56</v>
      </c>
      <c r="C59" s="16" t="s">
        <v>62</v>
      </c>
      <c r="D59" s="50">
        <v>2001</v>
      </c>
      <c r="E59" s="50">
        <v>1583</v>
      </c>
      <c r="F59" s="51">
        <v>0</v>
      </c>
      <c r="G59" s="51">
        <v>22</v>
      </c>
      <c r="H59" s="51">
        <v>35</v>
      </c>
      <c r="I59" s="51">
        <v>0</v>
      </c>
      <c r="J59" s="51">
        <v>8</v>
      </c>
      <c r="K59" s="51">
        <f t="shared" si="0"/>
        <v>57</v>
      </c>
      <c r="L59" s="51">
        <f t="shared" si="1"/>
        <v>65</v>
      </c>
      <c r="M59" s="52">
        <f t="shared" si="2"/>
        <v>5.0536955148452298</v>
      </c>
      <c r="N59" s="52">
        <f t="shared" si="3"/>
        <v>28.485757121439278</v>
      </c>
      <c r="O59" s="53">
        <v>0</v>
      </c>
      <c r="P59" s="54">
        <v>5</v>
      </c>
      <c r="Q59" s="54">
        <v>5</v>
      </c>
      <c r="R59" s="52">
        <f t="shared" si="4"/>
        <v>2.4987506246876565</v>
      </c>
      <c r="S59" s="54">
        <v>0</v>
      </c>
      <c r="T59" s="52">
        <f t="shared" si="5"/>
        <v>0</v>
      </c>
      <c r="U59" s="54">
        <v>133</v>
      </c>
      <c r="V59" s="54">
        <v>0</v>
      </c>
      <c r="W59" s="53">
        <v>4</v>
      </c>
      <c r="X59" s="54">
        <v>0</v>
      </c>
      <c r="Y59" s="55">
        <v>2</v>
      </c>
    </row>
    <row r="60" spans="1:25" x14ac:dyDescent="0.2">
      <c r="A60" s="7" t="s">
        <v>136</v>
      </c>
      <c r="B60" s="7" t="s">
        <v>64</v>
      </c>
      <c r="C60" s="16" t="s">
        <v>65</v>
      </c>
      <c r="D60" s="50">
        <v>2398</v>
      </c>
      <c r="E60" s="50">
        <v>1929</v>
      </c>
      <c r="F60" s="51">
        <v>8</v>
      </c>
      <c r="G60" s="51">
        <v>20</v>
      </c>
      <c r="H60" s="51">
        <v>131</v>
      </c>
      <c r="I60" s="51">
        <v>0</v>
      </c>
      <c r="J60" s="51">
        <v>4</v>
      </c>
      <c r="K60" s="51">
        <f t="shared" si="0"/>
        <v>159</v>
      </c>
      <c r="L60" s="51">
        <f t="shared" si="1"/>
        <v>163</v>
      </c>
      <c r="M60" s="52">
        <f t="shared" si="2"/>
        <v>2.0736132711249353</v>
      </c>
      <c r="N60" s="52">
        <f t="shared" si="3"/>
        <v>66.305254378648868</v>
      </c>
      <c r="O60" s="53">
        <v>6</v>
      </c>
      <c r="P60" s="54">
        <v>8</v>
      </c>
      <c r="Q60" s="54">
        <v>10</v>
      </c>
      <c r="R60" s="52">
        <f t="shared" si="4"/>
        <v>4.1701417848206841</v>
      </c>
      <c r="S60" s="54">
        <v>0</v>
      </c>
      <c r="T60" s="52">
        <f t="shared" si="5"/>
        <v>0</v>
      </c>
      <c r="U60" s="54">
        <v>185</v>
      </c>
      <c r="V60" s="54">
        <v>0</v>
      </c>
      <c r="W60" s="53">
        <v>0</v>
      </c>
      <c r="X60" s="54">
        <v>5</v>
      </c>
      <c r="Y60" s="55">
        <v>0</v>
      </c>
    </row>
    <row r="61" spans="1:25" x14ac:dyDescent="0.2">
      <c r="A61" s="7" t="s">
        <v>137</v>
      </c>
      <c r="B61" s="7" t="s">
        <v>56</v>
      </c>
      <c r="C61" s="16" t="s">
        <v>122</v>
      </c>
      <c r="D61" s="50">
        <v>4990</v>
      </c>
      <c r="E61" s="50">
        <v>4070</v>
      </c>
      <c r="F61" s="51">
        <v>11</v>
      </c>
      <c r="G61" s="51">
        <v>48</v>
      </c>
      <c r="H61" s="51">
        <v>151</v>
      </c>
      <c r="I61" s="51">
        <v>0</v>
      </c>
      <c r="J61" s="51">
        <v>17</v>
      </c>
      <c r="K61" s="51">
        <f t="shared" si="0"/>
        <v>210</v>
      </c>
      <c r="L61" s="51">
        <f t="shared" si="1"/>
        <v>227</v>
      </c>
      <c r="M61" s="52">
        <f t="shared" si="2"/>
        <v>4.1769041769041761</v>
      </c>
      <c r="N61" s="52">
        <f t="shared" si="3"/>
        <v>42.084168336673351</v>
      </c>
      <c r="O61" s="53">
        <v>2</v>
      </c>
      <c r="P61" s="54">
        <v>5</v>
      </c>
      <c r="Q61" s="54">
        <v>5</v>
      </c>
      <c r="R61" s="52">
        <f t="shared" si="4"/>
        <v>1.002004008016032</v>
      </c>
      <c r="S61" s="54">
        <v>2</v>
      </c>
      <c r="T61" s="52">
        <f t="shared" si="5"/>
        <v>0.49140049140049141</v>
      </c>
      <c r="U61" s="54">
        <v>161</v>
      </c>
      <c r="V61" s="54">
        <v>0</v>
      </c>
      <c r="W61" s="53">
        <v>3</v>
      </c>
      <c r="X61" s="54">
        <v>3</v>
      </c>
      <c r="Y61" s="55">
        <v>4</v>
      </c>
    </row>
    <row r="62" spans="1:25" x14ac:dyDescent="0.2">
      <c r="A62" s="7" t="s">
        <v>138</v>
      </c>
      <c r="B62" s="7" t="s">
        <v>53</v>
      </c>
      <c r="C62" s="16" t="s">
        <v>139</v>
      </c>
      <c r="D62" s="50">
        <v>143651</v>
      </c>
      <c r="E62" s="50">
        <v>114380</v>
      </c>
      <c r="F62" s="51">
        <v>338</v>
      </c>
      <c r="G62" s="51">
        <v>1844</v>
      </c>
      <c r="H62" s="51">
        <v>1011</v>
      </c>
      <c r="I62" s="51">
        <v>0</v>
      </c>
      <c r="J62" s="51">
        <v>34</v>
      </c>
      <c r="K62" s="51">
        <f t="shared" si="0"/>
        <v>3193</v>
      </c>
      <c r="L62" s="51">
        <f t="shared" si="1"/>
        <v>3227</v>
      </c>
      <c r="M62" s="52">
        <f t="shared" si="2"/>
        <v>0.2972547648190243</v>
      </c>
      <c r="N62" s="52">
        <f t="shared" si="3"/>
        <v>22.227481883175198</v>
      </c>
      <c r="O62" s="53">
        <v>40</v>
      </c>
      <c r="P62" s="54">
        <v>267</v>
      </c>
      <c r="Q62" s="54">
        <v>422</v>
      </c>
      <c r="R62" s="52">
        <f t="shared" si="4"/>
        <v>2.9376753381459229</v>
      </c>
      <c r="S62" s="54">
        <v>13</v>
      </c>
      <c r="T62" s="52">
        <f t="shared" si="5"/>
        <v>0.113656233607274</v>
      </c>
      <c r="U62" s="54">
        <v>920</v>
      </c>
      <c r="V62" s="54">
        <v>25</v>
      </c>
      <c r="W62" s="53">
        <v>22</v>
      </c>
      <c r="X62" s="54">
        <v>62</v>
      </c>
      <c r="Y62" s="55">
        <v>2</v>
      </c>
    </row>
    <row r="63" spans="1:25" x14ac:dyDescent="0.2">
      <c r="A63" s="7" t="s">
        <v>140</v>
      </c>
      <c r="B63" s="7" t="s">
        <v>56</v>
      </c>
      <c r="C63" s="16" t="s">
        <v>62</v>
      </c>
      <c r="D63" s="50">
        <v>1558</v>
      </c>
      <c r="E63" s="50">
        <v>1258</v>
      </c>
      <c r="F63" s="51">
        <v>0</v>
      </c>
      <c r="G63" s="51">
        <v>2</v>
      </c>
      <c r="H63" s="51">
        <v>20</v>
      </c>
      <c r="I63" s="51">
        <v>0</v>
      </c>
      <c r="J63" s="51">
        <v>2</v>
      </c>
      <c r="K63" s="51">
        <f t="shared" si="0"/>
        <v>22</v>
      </c>
      <c r="L63" s="51">
        <f t="shared" si="1"/>
        <v>24</v>
      </c>
      <c r="M63" s="52">
        <f t="shared" si="2"/>
        <v>1.589825119236884</v>
      </c>
      <c r="N63" s="52">
        <f t="shared" si="3"/>
        <v>14.120667522464698</v>
      </c>
      <c r="O63" s="53">
        <v>0</v>
      </c>
      <c r="P63" s="54">
        <v>0</v>
      </c>
      <c r="Q63" s="54">
        <v>0</v>
      </c>
      <c r="R63" s="52">
        <f t="shared" si="4"/>
        <v>0</v>
      </c>
      <c r="S63" s="54">
        <v>0</v>
      </c>
      <c r="T63" s="52">
        <f t="shared" si="5"/>
        <v>0</v>
      </c>
      <c r="U63" s="54">
        <v>48</v>
      </c>
      <c r="V63" s="54">
        <v>0</v>
      </c>
      <c r="W63" s="53">
        <v>1</v>
      </c>
      <c r="X63" s="54">
        <v>1</v>
      </c>
      <c r="Y63" s="55">
        <v>0</v>
      </c>
    </row>
    <row r="64" spans="1:25" x14ac:dyDescent="0.2">
      <c r="A64" s="7" t="s">
        <v>141</v>
      </c>
      <c r="B64" s="7" t="s">
        <v>53</v>
      </c>
      <c r="C64" s="16" t="s">
        <v>76</v>
      </c>
      <c r="D64" s="50">
        <v>3214</v>
      </c>
      <c r="E64" s="50">
        <v>2617</v>
      </c>
      <c r="F64" s="51">
        <v>9</v>
      </c>
      <c r="G64" s="51">
        <v>17</v>
      </c>
      <c r="H64" s="51">
        <v>33</v>
      </c>
      <c r="I64" s="51">
        <v>0</v>
      </c>
      <c r="J64" s="51">
        <v>6</v>
      </c>
      <c r="K64" s="51">
        <f t="shared" si="0"/>
        <v>59</v>
      </c>
      <c r="L64" s="51">
        <f t="shared" si="1"/>
        <v>65</v>
      </c>
      <c r="M64" s="52">
        <f t="shared" si="2"/>
        <v>2.2927015666794039</v>
      </c>
      <c r="N64" s="52">
        <f t="shared" si="3"/>
        <v>18.357187305538268</v>
      </c>
      <c r="O64" s="53">
        <v>2</v>
      </c>
      <c r="P64" s="54">
        <v>11</v>
      </c>
      <c r="Q64" s="54">
        <v>12</v>
      </c>
      <c r="R64" s="52">
        <f t="shared" si="4"/>
        <v>3.7336652146857499</v>
      </c>
      <c r="S64" s="54">
        <v>0</v>
      </c>
      <c r="T64" s="52">
        <f t="shared" si="5"/>
        <v>0</v>
      </c>
      <c r="U64" s="54">
        <v>71</v>
      </c>
      <c r="V64" s="54">
        <v>0</v>
      </c>
      <c r="W64" s="53">
        <v>0</v>
      </c>
      <c r="X64" s="54">
        <v>4</v>
      </c>
      <c r="Y64" s="55">
        <v>0</v>
      </c>
    </row>
    <row r="65" spans="1:25" x14ac:dyDescent="0.2">
      <c r="A65" s="7" t="s">
        <v>142</v>
      </c>
      <c r="B65" s="7" t="s">
        <v>53</v>
      </c>
      <c r="C65" s="16" t="s">
        <v>76</v>
      </c>
      <c r="D65" s="50">
        <v>12118</v>
      </c>
      <c r="E65" s="50">
        <v>9859</v>
      </c>
      <c r="F65" s="51">
        <v>9</v>
      </c>
      <c r="G65" s="51">
        <v>207</v>
      </c>
      <c r="H65" s="51">
        <v>239</v>
      </c>
      <c r="I65" s="51">
        <v>1</v>
      </c>
      <c r="J65" s="51">
        <v>6</v>
      </c>
      <c r="K65" s="51">
        <f t="shared" si="0"/>
        <v>456</v>
      </c>
      <c r="L65" s="51">
        <f t="shared" si="1"/>
        <v>462</v>
      </c>
      <c r="M65" s="52">
        <f t="shared" si="2"/>
        <v>0.60858099198701687</v>
      </c>
      <c r="N65" s="52">
        <f t="shared" si="3"/>
        <v>37.629971942564779</v>
      </c>
      <c r="O65" s="53">
        <v>4</v>
      </c>
      <c r="P65" s="54">
        <v>9</v>
      </c>
      <c r="Q65" s="54">
        <v>13</v>
      </c>
      <c r="R65" s="52">
        <f t="shared" si="4"/>
        <v>1.0727842878362766</v>
      </c>
      <c r="S65" s="54">
        <v>0</v>
      </c>
      <c r="T65" s="52">
        <f t="shared" si="5"/>
        <v>0</v>
      </c>
      <c r="U65" s="54">
        <v>187</v>
      </c>
      <c r="V65" s="54">
        <v>1</v>
      </c>
      <c r="W65" s="53">
        <v>2</v>
      </c>
      <c r="X65" s="54">
        <v>8</v>
      </c>
      <c r="Y65" s="55">
        <v>0</v>
      </c>
    </row>
    <row r="66" spans="1:25" x14ac:dyDescent="0.2">
      <c r="A66" s="7" t="s">
        <v>143</v>
      </c>
      <c r="B66" s="7" t="s">
        <v>64</v>
      </c>
      <c r="C66" s="16" t="s">
        <v>105</v>
      </c>
      <c r="D66" s="50">
        <v>11234</v>
      </c>
      <c r="E66" s="50">
        <v>9137</v>
      </c>
      <c r="F66" s="51">
        <v>33</v>
      </c>
      <c r="G66" s="51">
        <v>127</v>
      </c>
      <c r="H66" s="51">
        <v>174</v>
      </c>
      <c r="I66" s="51">
        <v>0</v>
      </c>
      <c r="J66" s="51">
        <v>9</v>
      </c>
      <c r="K66" s="51">
        <f t="shared" si="0"/>
        <v>334</v>
      </c>
      <c r="L66" s="51">
        <f t="shared" si="1"/>
        <v>343</v>
      </c>
      <c r="M66" s="52">
        <f t="shared" si="2"/>
        <v>0.98500601948123012</v>
      </c>
      <c r="N66" s="52">
        <f t="shared" si="3"/>
        <v>29.731173224140999</v>
      </c>
      <c r="O66" s="53">
        <v>4</v>
      </c>
      <c r="P66" s="54">
        <v>43</v>
      </c>
      <c r="Q66" s="54">
        <v>48</v>
      </c>
      <c r="R66" s="52">
        <f t="shared" si="4"/>
        <v>4.2727434573615808</v>
      </c>
      <c r="S66" s="54">
        <v>3</v>
      </c>
      <c r="T66" s="52">
        <f t="shared" si="5"/>
        <v>0.32833533982707669</v>
      </c>
      <c r="U66" s="54">
        <v>267</v>
      </c>
      <c r="V66" s="54">
        <v>3</v>
      </c>
      <c r="W66" s="53">
        <v>2</v>
      </c>
      <c r="X66" s="54">
        <v>4</v>
      </c>
      <c r="Y66" s="55">
        <v>0</v>
      </c>
    </row>
    <row r="67" spans="1:25" x14ac:dyDescent="0.2">
      <c r="A67" s="7" t="s">
        <v>144</v>
      </c>
      <c r="B67" s="7" t="s">
        <v>64</v>
      </c>
      <c r="C67" s="16" t="s">
        <v>145</v>
      </c>
      <c r="D67" s="50">
        <v>24267</v>
      </c>
      <c r="E67" s="50">
        <v>19663</v>
      </c>
      <c r="F67" s="51">
        <v>54</v>
      </c>
      <c r="G67" s="51">
        <v>228</v>
      </c>
      <c r="H67" s="51">
        <v>488</v>
      </c>
      <c r="I67" s="51">
        <v>0</v>
      </c>
      <c r="J67" s="51">
        <v>6</v>
      </c>
      <c r="K67" s="51">
        <f t="shared" si="0"/>
        <v>770</v>
      </c>
      <c r="L67" s="51">
        <f t="shared" si="1"/>
        <v>776</v>
      </c>
      <c r="M67" s="52">
        <f t="shared" si="2"/>
        <v>0.30514163657631088</v>
      </c>
      <c r="N67" s="52">
        <f t="shared" si="3"/>
        <v>31.730333374541559</v>
      </c>
      <c r="O67" s="53">
        <v>15</v>
      </c>
      <c r="P67" s="54">
        <v>65</v>
      </c>
      <c r="Q67" s="54">
        <v>83</v>
      </c>
      <c r="R67" s="52">
        <f t="shared" si="4"/>
        <v>3.4202826884246096</v>
      </c>
      <c r="S67" s="54">
        <v>5</v>
      </c>
      <c r="T67" s="52">
        <f t="shared" si="5"/>
        <v>0.2542846971469257</v>
      </c>
      <c r="U67" s="54">
        <v>483</v>
      </c>
      <c r="V67" s="54">
        <v>39</v>
      </c>
      <c r="W67" s="53">
        <v>16</v>
      </c>
      <c r="X67" s="54">
        <v>7</v>
      </c>
      <c r="Y67" s="55">
        <v>0</v>
      </c>
    </row>
    <row r="68" spans="1:25" x14ac:dyDescent="0.2">
      <c r="A68" s="7" t="s">
        <v>146</v>
      </c>
      <c r="B68" s="7" t="s">
        <v>64</v>
      </c>
      <c r="C68" s="16" t="s">
        <v>67</v>
      </c>
      <c r="D68" s="50">
        <v>1803</v>
      </c>
      <c r="E68" s="50">
        <v>1504</v>
      </c>
      <c r="F68" s="51">
        <v>8</v>
      </c>
      <c r="G68" s="51">
        <v>11</v>
      </c>
      <c r="H68" s="51">
        <v>29</v>
      </c>
      <c r="I68" s="51">
        <v>0</v>
      </c>
      <c r="J68" s="51">
        <v>0</v>
      </c>
      <c r="K68" s="51">
        <f t="shared" ref="K68:K101" si="6">SUM(F68:I68)</f>
        <v>48</v>
      </c>
      <c r="L68" s="51">
        <f t="shared" ref="L68:L102" si="7">SUM(F68:J68)</f>
        <v>48</v>
      </c>
      <c r="M68" s="52">
        <f t="shared" ref="M68:M103" si="8">(J68/E68)*1000</f>
        <v>0</v>
      </c>
      <c r="N68" s="52">
        <f t="shared" ref="N68:N103" si="9">(K68/D68)*1000</f>
        <v>26.622296173044926</v>
      </c>
      <c r="O68" s="53">
        <v>1</v>
      </c>
      <c r="P68" s="54">
        <v>3</v>
      </c>
      <c r="Q68" s="54">
        <v>4</v>
      </c>
      <c r="R68" s="52">
        <f t="shared" ref="R68:R103" si="10">(Q68/D68)*1000</f>
        <v>2.2185246810870773</v>
      </c>
      <c r="S68" s="54">
        <v>0</v>
      </c>
      <c r="T68" s="52">
        <f t="shared" ref="T68:T102" si="11">(S68/E68)*1000</f>
        <v>0</v>
      </c>
      <c r="U68" s="54">
        <v>42</v>
      </c>
      <c r="V68" s="54">
        <v>0</v>
      </c>
      <c r="W68" s="53">
        <v>5</v>
      </c>
      <c r="X68" s="54">
        <v>1</v>
      </c>
      <c r="Y68" s="55">
        <v>0</v>
      </c>
    </row>
    <row r="69" spans="1:25" x14ac:dyDescent="0.2">
      <c r="A69" s="7" t="s">
        <v>147</v>
      </c>
      <c r="B69" s="7" t="s">
        <v>64</v>
      </c>
      <c r="C69" s="16" t="s">
        <v>101</v>
      </c>
      <c r="D69" s="50">
        <v>36153</v>
      </c>
      <c r="E69" s="50">
        <v>27841</v>
      </c>
      <c r="F69" s="51">
        <v>14</v>
      </c>
      <c r="G69" s="51">
        <v>149</v>
      </c>
      <c r="H69" s="51">
        <v>617</v>
      </c>
      <c r="I69" s="51">
        <v>0</v>
      </c>
      <c r="J69" s="51">
        <v>133</v>
      </c>
      <c r="K69" s="51">
        <f t="shared" si="6"/>
        <v>780</v>
      </c>
      <c r="L69" s="51">
        <f t="shared" si="7"/>
        <v>913</v>
      </c>
      <c r="M69" s="52">
        <f t="shared" si="8"/>
        <v>4.7771272583599735</v>
      </c>
      <c r="N69" s="52">
        <f t="shared" si="9"/>
        <v>21.574973031283712</v>
      </c>
      <c r="O69" s="53">
        <v>2</v>
      </c>
      <c r="P69" s="54">
        <v>26</v>
      </c>
      <c r="Q69" s="54">
        <v>27</v>
      </c>
      <c r="R69" s="52">
        <f t="shared" si="10"/>
        <v>0.74682598954443624</v>
      </c>
      <c r="S69" s="54">
        <v>7</v>
      </c>
      <c r="T69" s="52">
        <f t="shared" si="11"/>
        <v>0.2514277504399986</v>
      </c>
      <c r="U69" s="54">
        <v>511</v>
      </c>
      <c r="V69" s="54">
        <v>25</v>
      </c>
      <c r="W69" s="53">
        <v>13</v>
      </c>
      <c r="X69" s="54">
        <v>27</v>
      </c>
      <c r="Y69" s="55">
        <v>0</v>
      </c>
    </row>
    <row r="70" spans="1:25" x14ac:dyDescent="0.2">
      <c r="A70" s="7" t="s">
        <v>148</v>
      </c>
      <c r="B70" s="7" t="s">
        <v>50</v>
      </c>
      <c r="C70" s="16" t="s">
        <v>51</v>
      </c>
      <c r="D70" s="50">
        <v>14516</v>
      </c>
      <c r="E70" s="50">
        <v>12013</v>
      </c>
      <c r="F70" s="51">
        <v>21</v>
      </c>
      <c r="G70" s="51">
        <v>232</v>
      </c>
      <c r="H70" s="51">
        <v>145</v>
      </c>
      <c r="I70" s="51">
        <v>0</v>
      </c>
      <c r="J70" s="51">
        <v>10</v>
      </c>
      <c r="K70" s="51">
        <f t="shared" si="6"/>
        <v>398</v>
      </c>
      <c r="L70" s="51">
        <f t="shared" si="7"/>
        <v>408</v>
      </c>
      <c r="M70" s="52">
        <f t="shared" si="8"/>
        <v>0.83243153250645141</v>
      </c>
      <c r="N70" s="52">
        <f t="shared" si="9"/>
        <v>27.418021493524385</v>
      </c>
      <c r="O70" s="53">
        <v>3</v>
      </c>
      <c r="P70" s="54">
        <v>11</v>
      </c>
      <c r="Q70" s="54">
        <v>11</v>
      </c>
      <c r="R70" s="52">
        <f t="shared" si="10"/>
        <v>0.75778451364012123</v>
      </c>
      <c r="S70" s="54">
        <v>1</v>
      </c>
      <c r="T70" s="52">
        <f t="shared" si="11"/>
        <v>8.3243153250645144E-2</v>
      </c>
      <c r="U70" s="54">
        <v>117</v>
      </c>
      <c r="V70" s="54">
        <v>0</v>
      </c>
      <c r="W70" s="53">
        <v>8</v>
      </c>
      <c r="X70" s="54">
        <v>8</v>
      </c>
      <c r="Y70" s="55">
        <v>0</v>
      </c>
    </row>
    <row r="71" spans="1:25" x14ac:dyDescent="0.2">
      <c r="A71" s="7" t="s">
        <v>149</v>
      </c>
      <c r="B71" s="7" t="s">
        <v>64</v>
      </c>
      <c r="C71" s="16" t="s">
        <v>81</v>
      </c>
      <c r="D71" s="50">
        <v>1069</v>
      </c>
      <c r="E71" s="50">
        <v>888</v>
      </c>
      <c r="F71" s="51">
        <v>1</v>
      </c>
      <c r="G71" s="51">
        <v>5</v>
      </c>
      <c r="H71" s="51">
        <v>23</v>
      </c>
      <c r="I71" s="51">
        <v>0</v>
      </c>
      <c r="J71" s="51">
        <v>0</v>
      </c>
      <c r="K71" s="51">
        <f t="shared" si="6"/>
        <v>29</v>
      </c>
      <c r="L71" s="51">
        <f t="shared" si="7"/>
        <v>29</v>
      </c>
      <c r="M71" s="52">
        <f t="shared" si="8"/>
        <v>0</v>
      </c>
      <c r="N71" s="52">
        <f t="shared" si="9"/>
        <v>27.128157156220766</v>
      </c>
      <c r="O71" s="53">
        <v>0</v>
      </c>
      <c r="P71" s="54">
        <v>0</v>
      </c>
      <c r="Q71" s="54">
        <v>0</v>
      </c>
      <c r="R71" s="52">
        <f t="shared" si="10"/>
        <v>0</v>
      </c>
      <c r="S71" s="54">
        <v>0</v>
      </c>
      <c r="T71" s="52">
        <f t="shared" si="11"/>
        <v>0</v>
      </c>
      <c r="U71" s="54">
        <v>80</v>
      </c>
      <c r="V71" s="54">
        <v>0</v>
      </c>
      <c r="W71" s="53">
        <v>1</v>
      </c>
      <c r="X71" s="54">
        <v>3</v>
      </c>
      <c r="Y71" s="55">
        <v>0</v>
      </c>
    </row>
    <row r="72" spans="1:25" x14ac:dyDescent="0.2">
      <c r="A72" s="7" t="s">
        <v>150</v>
      </c>
      <c r="B72" s="7" t="s">
        <v>64</v>
      </c>
      <c r="C72" s="16" t="s">
        <v>79</v>
      </c>
      <c r="D72" s="50">
        <v>5259</v>
      </c>
      <c r="E72" s="50">
        <v>4236</v>
      </c>
      <c r="F72" s="51">
        <v>5</v>
      </c>
      <c r="G72" s="51">
        <v>37</v>
      </c>
      <c r="H72" s="51">
        <v>50</v>
      </c>
      <c r="I72" s="51">
        <v>0</v>
      </c>
      <c r="J72" s="51">
        <v>23</v>
      </c>
      <c r="K72" s="51">
        <f t="shared" si="6"/>
        <v>92</v>
      </c>
      <c r="L72" s="51">
        <f t="shared" si="7"/>
        <v>115</v>
      </c>
      <c r="M72" s="52">
        <f t="shared" si="8"/>
        <v>5.429650613786591</v>
      </c>
      <c r="N72" s="52">
        <f t="shared" si="9"/>
        <v>17.493820117893137</v>
      </c>
      <c r="O72" s="53">
        <v>1</v>
      </c>
      <c r="P72" s="54">
        <v>5</v>
      </c>
      <c r="Q72" s="54">
        <v>5</v>
      </c>
      <c r="R72" s="52">
        <f t="shared" si="10"/>
        <v>0.9507510933637574</v>
      </c>
      <c r="S72" s="54">
        <v>1</v>
      </c>
      <c r="T72" s="52">
        <f t="shared" si="11"/>
        <v>0.23607176581680833</v>
      </c>
      <c r="U72" s="54">
        <v>104</v>
      </c>
      <c r="V72" s="54">
        <v>0</v>
      </c>
      <c r="W72" s="53">
        <v>2</v>
      </c>
      <c r="X72" s="54">
        <v>1</v>
      </c>
      <c r="Y72" s="55">
        <v>0</v>
      </c>
    </row>
    <row r="73" spans="1:25" x14ac:dyDescent="0.2">
      <c r="A73" s="7" t="s">
        <v>151</v>
      </c>
      <c r="B73" s="7" t="s">
        <v>64</v>
      </c>
      <c r="C73" s="16" t="s">
        <v>145</v>
      </c>
      <c r="D73" s="50">
        <v>7918</v>
      </c>
      <c r="E73" s="50">
        <v>6450</v>
      </c>
      <c r="F73" s="51">
        <v>13</v>
      </c>
      <c r="G73" s="51">
        <v>28</v>
      </c>
      <c r="H73" s="51">
        <v>66</v>
      </c>
      <c r="I73" s="51">
        <v>0</v>
      </c>
      <c r="J73" s="51">
        <v>1</v>
      </c>
      <c r="K73" s="51">
        <f t="shared" si="6"/>
        <v>107</v>
      </c>
      <c r="L73" s="51">
        <f t="shared" si="7"/>
        <v>108</v>
      </c>
      <c r="M73" s="52">
        <f t="shared" si="8"/>
        <v>0.15503875968992248</v>
      </c>
      <c r="N73" s="52">
        <f t="shared" si="9"/>
        <v>13.513513513513514</v>
      </c>
      <c r="O73" s="53">
        <v>0</v>
      </c>
      <c r="P73" s="54">
        <v>6</v>
      </c>
      <c r="Q73" s="54">
        <v>6</v>
      </c>
      <c r="R73" s="52">
        <f t="shared" si="10"/>
        <v>0.75776711290729981</v>
      </c>
      <c r="S73" s="54">
        <v>0</v>
      </c>
      <c r="T73" s="52">
        <f t="shared" si="11"/>
        <v>0</v>
      </c>
      <c r="U73" s="54">
        <v>132</v>
      </c>
      <c r="V73" s="54">
        <v>1</v>
      </c>
      <c r="W73" s="53">
        <v>6</v>
      </c>
      <c r="X73" s="54">
        <v>0</v>
      </c>
      <c r="Y73" s="55">
        <v>0</v>
      </c>
    </row>
    <row r="74" spans="1:25" x14ac:dyDescent="0.2">
      <c r="A74" s="7" t="s">
        <v>152</v>
      </c>
      <c r="B74" s="7" t="s">
        <v>64</v>
      </c>
      <c r="C74" s="16" t="s">
        <v>79</v>
      </c>
      <c r="D74" s="50">
        <v>1385</v>
      </c>
      <c r="E74" s="50">
        <v>1126</v>
      </c>
      <c r="F74" s="51">
        <v>0</v>
      </c>
      <c r="G74" s="51">
        <v>6</v>
      </c>
      <c r="H74" s="51">
        <v>26</v>
      </c>
      <c r="I74" s="51">
        <v>0</v>
      </c>
      <c r="J74" s="51">
        <v>6</v>
      </c>
      <c r="K74" s="51">
        <f t="shared" si="6"/>
        <v>32</v>
      </c>
      <c r="L74" s="51">
        <f t="shared" si="7"/>
        <v>38</v>
      </c>
      <c r="M74" s="52">
        <f t="shared" si="8"/>
        <v>5.3285968028419184</v>
      </c>
      <c r="N74" s="52">
        <f t="shared" si="9"/>
        <v>23.104693140794222</v>
      </c>
      <c r="O74" s="53">
        <v>0</v>
      </c>
      <c r="P74" s="54">
        <v>1</v>
      </c>
      <c r="Q74" s="54">
        <v>1</v>
      </c>
      <c r="R74" s="52">
        <f t="shared" si="10"/>
        <v>0.72202166064981943</v>
      </c>
      <c r="S74" s="54">
        <v>0</v>
      </c>
      <c r="T74" s="52">
        <f t="shared" si="11"/>
        <v>0</v>
      </c>
      <c r="U74" s="54">
        <v>16</v>
      </c>
      <c r="V74" s="54">
        <v>0</v>
      </c>
      <c r="W74" s="53">
        <v>0</v>
      </c>
      <c r="X74" s="54">
        <v>0</v>
      </c>
      <c r="Y74" s="55">
        <v>0</v>
      </c>
    </row>
    <row r="75" spans="1:25" x14ac:dyDescent="0.2">
      <c r="A75" s="7" t="s">
        <v>153</v>
      </c>
      <c r="B75" s="7" t="s">
        <v>50</v>
      </c>
      <c r="C75" s="16" t="s">
        <v>83</v>
      </c>
      <c r="D75" s="50">
        <v>4476</v>
      </c>
      <c r="E75" s="50">
        <v>3621</v>
      </c>
      <c r="F75" s="51">
        <v>1</v>
      </c>
      <c r="G75" s="51">
        <v>6</v>
      </c>
      <c r="H75" s="51">
        <v>47</v>
      </c>
      <c r="I75" s="51">
        <v>0</v>
      </c>
      <c r="J75" s="51">
        <v>9</v>
      </c>
      <c r="K75" s="51">
        <f t="shared" si="6"/>
        <v>54</v>
      </c>
      <c r="L75" s="51">
        <f t="shared" si="7"/>
        <v>63</v>
      </c>
      <c r="M75" s="52">
        <f t="shared" si="8"/>
        <v>2.4855012427506216</v>
      </c>
      <c r="N75" s="52">
        <f t="shared" si="9"/>
        <v>12.064343163538874</v>
      </c>
      <c r="O75" s="53">
        <v>1</v>
      </c>
      <c r="P75" s="54">
        <v>8</v>
      </c>
      <c r="Q75" s="54">
        <v>9</v>
      </c>
      <c r="R75" s="52">
        <f t="shared" si="10"/>
        <v>2.0107238605898123</v>
      </c>
      <c r="S75" s="54">
        <v>0</v>
      </c>
      <c r="T75" s="52">
        <f t="shared" si="11"/>
        <v>0</v>
      </c>
      <c r="U75" s="54">
        <v>82</v>
      </c>
      <c r="V75" s="54">
        <v>0</v>
      </c>
      <c r="W75" s="53">
        <v>4</v>
      </c>
      <c r="X75" s="54">
        <v>7</v>
      </c>
      <c r="Y75" s="55">
        <v>1</v>
      </c>
    </row>
    <row r="76" spans="1:25" x14ac:dyDescent="0.2">
      <c r="A76" s="7" t="s">
        <v>154</v>
      </c>
      <c r="B76" s="7" t="s">
        <v>64</v>
      </c>
      <c r="C76" s="16" t="s">
        <v>81</v>
      </c>
      <c r="D76" s="50">
        <v>22176</v>
      </c>
      <c r="E76" s="50">
        <v>17940</v>
      </c>
      <c r="F76" s="51">
        <v>32</v>
      </c>
      <c r="G76" s="51">
        <v>313</v>
      </c>
      <c r="H76" s="51">
        <v>318</v>
      </c>
      <c r="I76" s="51">
        <v>0</v>
      </c>
      <c r="J76" s="51">
        <v>8</v>
      </c>
      <c r="K76" s="51">
        <f t="shared" si="6"/>
        <v>663</v>
      </c>
      <c r="L76" s="51">
        <f t="shared" si="7"/>
        <v>671</v>
      </c>
      <c r="M76" s="52">
        <f t="shared" si="8"/>
        <v>0.44593088071348941</v>
      </c>
      <c r="N76" s="52">
        <f t="shared" si="9"/>
        <v>29.897186147186147</v>
      </c>
      <c r="O76" s="53">
        <v>8</v>
      </c>
      <c r="P76" s="54">
        <v>66</v>
      </c>
      <c r="Q76" s="54">
        <v>81</v>
      </c>
      <c r="R76" s="52">
        <f t="shared" si="10"/>
        <v>3.6525974025974026</v>
      </c>
      <c r="S76" s="54">
        <v>8</v>
      </c>
      <c r="T76" s="52">
        <f t="shared" si="11"/>
        <v>0.44593088071348941</v>
      </c>
      <c r="U76" s="54">
        <v>255</v>
      </c>
      <c r="V76" s="54">
        <v>2</v>
      </c>
      <c r="W76" s="53">
        <v>3</v>
      </c>
      <c r="X76" s="54">
        <v>20</v>
      </c>
      <c r="Y76" s="55">
        <v>0</v>
      </c>
    </row>
    <row r="77" spans="1:25" x14ac:dyDescent="0.2">
      <c r="A77" s="7" t="s">
        <v>155</v>
      </c>
      <c r="B77" s="7" t="s">
        <v>56</v>
      </c>
      <c r="C77" s="16" t="s">
        <v>122</v>
      </c>
      <c r="D77" s="50">
        <v>1714</v>
      </c>
      <c r="E77" s="50">
        <v>1400</v>
      </c>
      <c r="F77" s="51">
        <v>0</v>
      </c>
      <c r="G77" s="51">
        <v>15</v>
      </c>
      <c r="H77" s="51">
        <v>34</v>
      </c>
      <c r="I77" s="51">
        <v>0</v>
      </c>
      <c r="J77" s="51">
        <v>3</v>
      </c>
      <c r="K77" s="51">
        <f t="shared" si="6"/>
        <v>49</v>
      </c>
      <c r="L77" s="51">
        <f t="shared" si="7"/>
        <v>52</v>
      </c>
      <c r="M77" s="52">
        <f t="shared" si="8"/>
        <v>2.1428571428571428</v>
      </c>
      <c r="N77" s="52">
        <f t="shared" si="9"/>
        <v>28.588098016336058</v>
      </c>
      <c r="O77" s="53">
        <v>0</v>
      </c>
      <c r="P77" s="54">
        <v>1</v>
      </c>
      <c r="Q77" s="54">
        <v>1</v>
      </c>
      <c r="R77" s="52">
        <f t="shared" si="10"/>
        <v>0.58343057176196023</v>
      </c>
      <c r="S77" s="54">
        <v>0</v>
      </c>
      <c r="T77" s="52">
        <f t="shared" si="11"/>
        <v>0</v>
      </c>
      <c r="U77" s="54">
        <v>38</v>
      </c>
      <c r="V77" s="54">
        <v>0</v>
      </c>
      <c r="W77" s="53">
        <v>3</v>
      </c>
      <c r="X77" s="54">
        <v>0</v>
      </c>
      <c r="Y77" s="55">
        <v>0</v>
      </c>
    </row>
    <row r="78" spans="1:25" x14ac:dyDescent="0.2">
      <c r="A78" s="7" t="s">
        <v>156</v>
      </c>
      <c r="B78" s="7" t="s">
        <v>53</v>
      </c>
      <c r="C78" s="16" t="s">
        <v>76</v>
      </c>
      <c r="D78" s="50">
        <v>17789</v>
      </c>
      <c r="E78" s="50">
        <v>14571</v>
      </c>
      <c r="F78" s="51">
        <v>15</v>
      </c>
      <c r="G78" s="51">
        <v>150</v>
      </c>
      <c r="H78" s="51">
        <v>236</v>
      </c>
      <c r="I78" s="51">
        <v>1</v>
      </c>
      <c r="J78" s="51">
        <v>23</v>
      </c>
      <c r="K78" s="51">
        <f t="shared" si="6"/>
        <v>402</v>
      </c>
      <c r="L78" s="51">
        <f t="shared" si="7"/>
        <v>425</v>
      </c>
      <c r="M78" s="52">
        <f t="shared" si="8"/>
        <v>1.5784777983666187</v>
      </c>
      <c r="N78" s="52">
        <f t="shared" si="9"/>
        <v>22.598234864241949</v>
      </c>
      <c r="O78" s="53">
        <v>3</v>
      </c>
      <c r="P78" s="54">
        <v>16</v>
      </c>
      <c r="Q78" s="54">
        <v>22</v>
      </c>
      <c r="R78" s="52">
        <f t="shared" si="10"/>
        <v>1.2367193209286638</v>
      </c>
      <c r="S78" s="54">
        <v>3</v>
      </c>
      <c r="T78" s="52">
        <f t="shared" si="11"/>
        <v>0.20588840848260243</v>
      </c>
      <c r="U78" s="54">
        <v>1713</v>
      </c>
      <c r="V78" s="54">
        <v>8</v>
      </c>
      <c r="W78" s="53">
        <v>0</v>
      </c>
      <c r="X78" s="54">
        <v>11</v>
      </c>
      <c r="Y78" s="55">
        <v>0</v>
      </c>
    </row>
    <row r="79" spans="1:25" x14ac:dyDescent="0.2">
      <c r="A79" s="7" t="s">
        <v>157</v>
      </c>
      <c r="B79" s="7" t="s">
        <v>53</v>
      </c>
      <c r="C79" s="16" t="s">
        <v>59</v>
      </c>
      <c r="D79" s="50">
        <v>5300</v>
      </c>
      <c r="E79" s="50">
        <v>4343</v>
      </c>
      <c r="F79" s="51">
        <v>39</v>
      </c>
      <c r="G79" s="51">
        <v>64</v>
      </c>
      <c r="H79" s="51">
        <v>150</v>
      </c>
      <c r="I79" s="51">
        <v>1</v>
      </c>
      <c r="J79" s="51">
        <v>1</v>
      </c>
      <c r="K79" s="51">
        <f t="shared" si="6"/>
        <v>254</v>
      </c>
      <c r="L79" s="51">
        <f t="shared" si="7"/>
        <v>255</v>
      </c>
      <c r="M79" s="52">
        <f t="shared" si="8"/>
        <v>0.23025558369790466</v>
      </c>
      <c r="N79" s="52">
        <f t="shared" si="9"/>
        <v>47.924528301886795</v>
      </c>
      <c r="O79" s="53">
        <v>3</v>
      </c>
      <c r="P79" s="54">
        <v>19</v>
      </c>
      <c r="Q79" s="54">
        <v>19</v>
      </c>
      <c r="R79" s="52">
        <f t="shared" si="10"/>
        <v>3.5849056603773586</v>
      </c>
      <c r="S79" s="54">
        <v>4</v>
      </c>
      <c r="T79" s="52">
        <f t="shared" si="11"/>
        <v>0.92102233479161866</v>
      </c>
      <c r="U79" s="54">
        <v>144</v>
      </c>
      <c r="V79" s="54">
        <v>12</v>
      </c>
      <c r="W79" s="53">
        <v>3</v>
      </c>
      <c r="X79" s="54">
        <v>8</v>
      </c>
      <c r="Y79" s="55">
        <v>0</v>
      </c>
    </row>
    <row r="80" spans="1:25" x14ac:dyDescent="0.2">
      <c r="A80" s="7" t="s">
        <v>158</v>
      </c>
      <c r="B80" s="7" t="s">
        <v>50</v>
      </c>
      <c r="C80" s="16" t="s">
        <v>125</v>
      </c>
      <c r="D80" s="50">
        <v>13719</v>
      </c>
      <c r="E80" s="50">
        <v>11114</v>
      </c>
      <c r="F80" s="51">
        <v>122</v>
      </c>
      <c r="G80" s="51">
        <v>219</v>
      </c>
      <c r="H80" s="51">
        <v>330</v>
      </c>
      <c r="I80" s="51">
        <v>0</v>
      </c>
      <c r="J80" s="51">
        <v>19</v>
      </c>
      <c r="K80" s="51">
        <f t="shared" si="6"/>
        <v>671</v>
      </c>
      <c r="L80" s="51">
        <f t="shared" si="7"/>
        <v>690</v>
      </c>
      <c r="M80" s="52">
        <f t="shared" si="8"/>
        <v>1.7095555155659528</v>
      </c>
      <c r="N80" s="52">
        <f t="shared" si="9"/>
        <v>48.910270427873748</v>
      </c>
      <c r="O80" s="53">
        <v>22</v>
      </c>
      <c r="P80" s="54">
        <v>46</v>
      </c>
      <c r="Q80" s="54">
        <v>50</v>
      </c>
      <c r="R80" s="52">
        <f t="shared" si="10"/>
        <v>3.6445805087834393</v>
      </c>
      <c r="S80" s="54">
        <v>0</v>
      </c>
      <c r="T80" s="52">
        <f t="shared" si="11"/>
        <v>0</v>
      </c>
      <c r="U80" s="54">
        <v>537</v>
      </c>
      <c r="V80" s="54">
        <v>1</v>
      </c>
      <c r="W80" s="53">
        <v>3</v>
      </c>
      <c r="X80" s="54">
        <v>12</v>
      </c>
      <c r="Y80" s="55">
        <v>0</v>
      </c>
    </row>
    <row r="81" spans="1:25" x14ac:dyDescent="0.2">
      <c r="A81" s="7" t="s">
        <v>159</v>
      </c>
      <c r="B81" s="7" t="s">
        <v>53</v>
      </c>
      <c r="C81" s="16" t="s">
        <v>160</v>
      </c>
      <c r="D81" s="50">
        <v>10031</v>
      </c>
      <c r="E81" s="50">
        <v>8148</v>
      </c>
      <c r="F81" s="51">
        <v>11</v>
      </c>
      <c r="G81" s="51">
        <v>150</v>
      </c>
      <c r="H81" s="51">
        <v>311</v>
      </c>
      <c r="I81" s="51">
        <v>0</v>
      </c>
      <c r="J81" s="51">
        <v>13</v>
      </c>
      <c r="K81" s="51">
        <f t="shared" si="6"/>
        <v>472</v>
      </c>
      <c r="L81" s="51">
        <f t="shared" si="7"/>
        <v>485</v>
      </c>
      <c r="M81" s="52">
        <f t="shared" si="8"/>
        <v>1.5954835542464407</v>
      </c>
      <c r="N81" s="52">
        <f t="shared" si="9"/>
        <v>47.054132190210346</v>
      </c>
      <c r="O81" s="53">
        <v>1</v>
      </c>
      <c r="P81" s="54">
        <v>11</v>
      </c>
      <c r="Q81" s="54">
        <v>13</v>
      </c>
      <c r="R81" s="52">
        <f t="shared" si="10"/>
        <v>1.2959824543913867</v>
      </c>
      <c r="S81" s="54">
        <v>3</v>
      </c>
      <c r="T81" s="52">
        <f t="shared" si="11"/>
        <v>0.36818851251840939</v>
      </c>
      <c r="U81" s="54">
        <v>409</v>
      </c>
      <c r="V81" s="54">
        <v>17</v>
      </c>
      <c r="W81" s="53">
        <v>7</v>
      </c>
      <c r="X81" s="54">
        <v>21</v>
      </c>
      <c r="Y81" s="55">
        <v>1</v>
      </c>
    </row>
    <row r="82" spans="1:25" x14ac:dyDescent="0.2">
      <c r="A82" s="7" t="s">
        <v>161</v>
      </c>
      <c r="B82" s="7" t="s">
        <v>53</v>
      </c>
      <c r="C82" s="16" t="s">
        <v>76</v>
      </c>
      <c r="D82" s="50">
        <v>19272</v>
      </c>
      <c r="E82" s="50">
        <v>15869</v>
      </c>
      <c r="F82" s="51">
        <v>28</v>
      </c>
      <c r="G82" s="51">
        <v>167</v>
      </c>
      <c r="H82" s="51">
        <v>173</v>
      </c>
      <c r="I82" s="51">
        <v>0</v>
      </c>
      <c r="J82" s="51">
        <v>7</v>
      </c>
      <c r="K82" s="51">
        <f t="shared" si="6"/>
        <v>368</v>
      </c>
      <c r="L82" s="51">
        <f t="shared" si="7"/>
        <v>375</v>
      </c>
      <c r="M82" s="52">
        <f t="shared" si="8"/>
        <v>0.44111160123511245</v>
      </c>
      <c r="N82" s="52">
        <f t="shared" si="9"/>
        <v>19.095060190950605</v>
      </c>
      <c r="O82" s="53">
        <v>5</v>
      </c>
      <c r="P82" s="54">
        <v>28</v>
      </c>
      <c r="Q82" s="54">
        <v>30</v>
      </c>
      <c r="R82" s="52">
        <f t="shared" si="10"/>
        <v>1.5566625155666252</v>
      </c>
      <c r="S82" s="54">
        <v>0</v>
      </c>
      <c r="T82" s="52">
        <f t="shared" si="11"/>
        <v>0</v>
      </c>
      <c r="U82" s="54">
        <v>468</v>
      </c>
      <c r="V82" s="54">
        <v>1</v>
      </c>
      <c r="W82" s="53">
        <v>4</v>
      </c>
      <c r="X82" s="54">
        <v>7</v>
      </c>
      <c r="Y82" s="55">
        <v>0</v>
      </c>
    </row>
    <row r="83" spans="1:25" x14ac:dyDescent="0.2">
      <c r="A83" s="7" t="s">
        <v>162</v>
      </c>
      <c r="B83" s="7" t="s">
        <v>56</v>
      </c>
      <c r="C83" s="16" t="s">
        <v>122</v>
      </c>
      <c r="D83" s="50">
        <v>7347</v>
      </c>
      <c r="E83" s="50">
        <v>6008</v>
      </c>
      <c r="F83" s="51">
        <v>1</v>
      </c>
      <c r="G83" s="51">
        <v>18</v>
      </c>
      <c r="H83" s="51">
        <v>59</v>
      </c>
      <c r="I83" s="51">
        <v>0</v>
      </c>
      <c r="J83" s="51">
        <v>20</v>
      </c>
      <c r="K83" s="51">
        <f t="shared" si="6"/>
        <v>78</v>
      </c>
      <c r="L83" s="51">
        <f t="shared" si="7"/>
        <v>98</v>
      </c>
      <c r="M83" s="52">
        <f t="shared" si="8"/>
        <v>3.3288948069241009</v>
      </c>
      <c r="N83" s="52">
        <f t="shared" si="9"/>
        <v>10.616578195181708</v>
      </c>
      <c r="O83" s="53">
        <v>0</v>
      </c>
      <c r="P83" s="54">
        <v>4</v>
      </c>
      <c r="Q83" s="54">
        <v>4</v>
      </c>
      <c r="R83" s="52">
        <f t="shared" si="10"/>
        <v>0.54443990744521575</v>
      </c>
      <c r="S83" s="54">
        <v>0</v>
      </c>
      <c r="T83" s="52">
        <f t="shared" si="11"/>
        <v>0</v>
      </c>
      <c r="U83" s="54">
        <v>58</v>
      </c>
      <c r="V83" s="54">
        <v>0</v>
      </c>
      <c r="W83" s="53">
        <v>0</v>
      </c>
      <c r="X83" s="54">
        <v>1</v>
      </c>
      <c r="Y83" s="55">
        <v>0</v>
      </c>
    </row>
    <row r="84" spans="1:25" x14ac:dyDescent="0.2">
      <c r="A84" s="7" t="s">
        <v>163</v>
      </c>
      <c r="B84" s="7" t="s">
        <v>64</v>
      </c>
      <c r="C84" s="16" t="s">
        <v>101</v>
      </c>
      <c r="D84" s="50">
        <v>8087</v>
      </c>
      <c r="E84" s="50">
        <v>6538</v>
      </c>
      <c r="F84" s="51">
        <v>13</v>
      </c>
      <c r="G84" s="51">
        <v>91</v>
      </c>
      <c r="H84" s="51">
        <v>177</v>
      </c>
      <c r="I84" s="51">
        <v>4</v>
      </c>
      <c r="J84" s="51">
        <v>6</v>
      </c>
      <c r="K84" s="51">
        <f t="shared" si="6"/>
        <v>285</v>
      </c>
      <c r="L84" s="51">
        <f t="shared" si="7"/>
        <v>291</v>
      </c>
      <c r="M84" s="52">
        <f t="shared" si="8"/>
        <v>0.91771183848271642</v>
      </c>
      <c r="N84" s="52">
        <f t="shared" si="9"/>
        <v>35.241746012118213</v>
      </c>
      <c r="O84" s="53">
        <v>1</v>
      </c>
      <c r="P84" s="54">
        <v>13</v>
      </c>
      <c r="Q84" s="54">
        <v>13</v>
      </c>
      <c r="R84" s="52">
        <f t="shared" si="10"/>
        <v>1.607518239149252</v>
      </c>
      <c r="S84" s="54">
        <v>0</v>
      </c>
      <c r="T84" s="52">
        <f t="shared" si="11"/>
        <v>0</v>
      </c>
      <c r="U84" s="54">
        <v>206</v>
      </c>
      <c r="V84" s="54">
        <v>0</v>
      </c>
      <c r="W84" s="53">
        <v>8</v>
      </c>
      <c r="X84" s="54">
        <v>4</v>
      </c>
      <c r="Y84" s="55">
        <v>0</v>
      </c>
    </row>
    <row r="85" spans="1:25" x14ac:dyDescent="0.2">
      <c r="A85" s="7" t="s">
        <v>164</v>
      </c>
      <c r="B85" s="7" t="s">
        <v>50</v>
      </c>
      <c r="C85" s="16" t="s">
        <v>125</v>
      </c>
      <c r="D85" s="50">
        <v>4369</v>
      </c>
      <c r="E85" s="50">
        <v>3555</v>
      </c>
      <c r="F85" s="51">
        <v>26</v>
      </c>
      <c r="G85" s="51">
        <v>62</v>
      </c>
      <c r="H85" s="51">
        <v>56</v>
      </c>
      <c r="I85" s="51">
        <v>0</v>
      </c>
      <c r="J85" s="51">
        <v>1</v>
      </c>
      <c r="K85" s="51">
        <f t="shared" si="6"/>
        <v>144</v>
      </c>
      <c r="L85" s="51">
        <f t="shared" si="7"/>
        <v>145</v>
      </c>
      <c r="M85" s="52">
        <f t="shared" si="8"/>
        <v>0.28129395218002812</v>
      </c>
      <c r="N85" s="52">
        <f t="shared" si="9"/>
        <v>32.959487296864275</v>
      </c>
      <c r="O85" s="53">
        <v>8</v>
      </c>
      <c r="P85" s="54">
        <v>28</v>
      </c>
      <c r="Q85" s="54">
        <v>30</v>
      </c>
      <c r="R85" s="52">
        <f t="shared" si="10"/>
        <v>6.8665598535133894</v>
      </c>
      <c r="S85" s="54">
        <v>2</v>
      </c>
      <c r="T85" s="52">
        <f>(S85/E85)*1000</f>
        <v>0.56258790436005623</v>
      </c>
      <c r="U85" s="54">
        <v>77</v>
      </c>
      <c r="V85" s="54">
        <v>0</v>
      </c>
      <c r="W85" s="53">
        <v>0</v>
      </c>
      <c r="X85" s="54">
        <v>4</v>
      </c>
      <c r="Y85" s="55">
        <v>0</v>
      </c>
    </row>
    <row r="86" spans="1:25" x14ac:dyDescent="0.2">
      <c r="A86" s="7" t="s">
        <v>165</v>
      </c>
      <c r="B86" s="7" t="s">
        <v>53</v>
      </c>
      <c r="C86" s="16" t="s">
        <v>59</v>
      </c>
      <c r="D86" s="50">
        <v>7345</v>
      </c>
      <c r="E86" s="50">
        <v>5932</v>
      </c>
      <c r="F86" s="51">
        <v>10</v>
      </c>
      <c r="G86" s="51">
        <v>51</v>
      </c>
      <c r="H86" s="51">
        <v>107</v>
      </c>
      <c r="I86" s="51">
        <v>0</v>
      </c>
      <c r="J86" s="51">
        <v>5</v>
      </c>
      <c r="K86" s="51">
        <f t="shared" si="6"/>
        <v>168</v>
      </c>
      <c r="L86" s="51">
        <f t="shared" si="7"/>
        <v>173</v>
      </c>
      <c r="M86" s="52">
        <f t="shared" si="8"/>
        <v>0.84288604180714766</v>
      </c>
      <c r="N86" s="52">
        <f t="shared" si="9"/>
        <v>22.872702518720217</v>
      </c>
      <c r="O86" s="53">
        <v>1</v>
      </c>
      <c r="P86" s="54">
        <v>13</v>
      </c>
      <c r="Q86" s="54">
        <v>16</v>
      </c>
      <c r="R86" s="52">
        <f t="shared" si="10"/>
        <v>2.1783526208304971</v>
      </c>
      <c r="S86" s="54">
        <v>0</v>
      </c>
      <c r="T86" s="52">
        <f t="shared" si="11"/>
        <v>0</v>
      </c>
      <c r="U86" s="54">
        <v>197</v>
      </c>
      <c r="V86" s="54">
        <v>0</v>
      </c>
      <c r="W86" s="53">
        <v>0</v>
      </c>
      <c r="X86" s="54">
        <v>0</v>
      </c>
      <c r="Y86" s="55">
        <v>0</v>
      </c>
    </row>
    <row r="87" spans="1:25" x14ac:dyDescent="0.2">
      <c r="A87" s="7" t="s">
        <v>166</v>
      </c>
      <c r="B87" s="7" t="s">
        <v>53</v>
      </c>
      <c r="C87" s="16" t="s">
        <v>160</v>
      </c>
      <c r="D87" s="50">
        <v>4578</v>
      </c>
      <c r="E87" s="50">
        <v>3735</v>
      </c>
      <c r="F87" s="51">
        <v>9</v>
      </c>
      <c r="G87" s="51">
        <v>27</v>
      </c>
      <c r="H87" s="51">
        <v>60</v>
      </c>
      <c r="I87" s="51">
        <v>0</v>
      </c>
      <c r="J87" s="51">
        <v>9</v>
      </c>
      <c r="K87" s="51">
        <f t="shared" si="6"/>
        <v>96</v>
      </c>
      <c r="L87" s="51">
        <f t="shared" si="7"/>
        <v>105</v>
      </c>
      <c r="M87" s="52">
        <f t="shared" si="8"/>
        <v>2.4096385542168677</v>
      </c>
      <c r="N87" s="52">
        <f t="shared" si="9"/>
        <v>20.969855832241155</v>
      </c>
      <c r="O87" s="53">
        <v>1</v>
      </c>
      <c r="P87" s="54">
        <v>5</v>
      </c>
      <c r="Q87" s="54">
        <v>5</v>
      </c>
      <c r="R87" s="52">
        <f t="shared" si="10"/>
        <v>1.09217999126256</v>
      </c>
      <c r="S87" s="54">
        <v>0</v>
      </c>
      <c r="T87" s="52">
        <f t="shared" si="11"/>
        <v>0</v>
      </c>
      <c r="U87" s="54">
        <v>160</v>
      </c>
      <c r="V87" s="54">
        <v>2</v>
      </c>
      <c r="W87" s="53">
        <v>1</v>
      </c>
      <c r="X87" s="54">
        <v>5</v>
      </c>
      <c r="Y87" s="55">
        <v>0</v>
      </c>
    </row>
    <row r="88" spans="1:25" x14ac:dyDescent="0.2">
      <c r="A88" s="7" t="s">
        <v>167</v>
      </c>
      <c r="B88" s="7" t="s">
        <v>53</v>
      </c>
      <c r="C88" s="16" t="s">
        <v>160</v>
      </c>
      <c r="D88" s="50">
        <v>8515</v>
      </c>
      <c r="E88" s="50">
        <v>7036</v>
      </c>
      <c r="F88" s="51">
        <v>4</v>
      </c>
      <c r="G88" s="51">
        <v>44</v>
      </c>
      <c r="H88" s="51">
        <v>110</v>
      </c>
      <c r="I88" s="51">
        <v>0</v>
      </c>
      <c r="J88" s="51">
        <v>22</v>
      </c>
      <c r="K88" s="51">
        <f t="shared" si="6"/>
        <v>158</v>
      </c>
      <c r="L88" s="51">
        <f t="shared" si="7"/>
        <v>180</v>
      </c>
      <c r="M88" s="52">
        <f t="shared" si="8"/>
        <v>3.1267765776009098</v>
      </c>
      <c r="N88" s="52">
        <f t="shared" si="9"/>
        <v>18.555490311215504</v>
      </c>
      <c r="O88" s="53">
        <v>0</v>
      </c>
      <c r="P88" s="54">
        <v>12</v>
      </c>
      <c r="Q88" s="54">
        <v>14</v>
      </c>
      <c r="R88" s="52">
        <f t="shared" si="10"/>
        <v>1.644157369348209</v>
      </c>
      <c r="S88" s="54">
        <v>0</v>
      </c>
      <c r="T88" s="52">
        <f t="shared" si="11"/>
        <v>0</v>
      </c>
      <c r="U88" s="54">
        <v>270</v>
      </c>
      <c r="V88" s="54">
        <v>14</v>
      </c>
      <c r="W88" s="53">
        <v>11</v>
      </c>
      <c r="X88" s="54">
        <v>8</v>
      </c>
      <c r="Y88" s="55">
        <v>0</v>
      </c>
    </row>
    <row r="89" spans="1:25" x14ac:dyDescent="0.2">
      <c r="A89" s="7" t="s">
        <v>168</v>
      </c>
      <c r="B89" s="7" t="s">
        <v>56</v>
      </c>
      <c r="C89" s="16" t="s">
        <v>87</v>
      </c>
      <c r="D89" s="50">
        <v>1898</v>
      </c>
      <c r="E89" s="50">
        <v>1487</v>
      </c>
      <c r="F89" s="51">
        <v>0</v>
      </c>
      <c r="G89" s="51">
        <v>7</v>
      </c>
      <c r="H89" s="51">
        <v>11</v>
      </c>
      <c r="I89" s="51">
        <v>0</v>
      </c>
      <c r="J89" s="51">
        <v>10</v>
      </c>
      <c r="K89" s="51">
        <f t="shared" si="6"/>
        <v>18</v>
      </c>
      <c r="L89" s="51">
        <f t="shared" si="7"/>
        <v>28</v>
      </c>
      <c r="M89" s="52">
        <f t="shared" si="8"/>
        <v>6.7249495628782787</v>
      </c>
      <c r="N89" s="52">
        <f t="shared" si="9"/>
        <v>9.4836670179135929</v>
      </c>
      <c r="O89" s="53">
        <v>0</v>
      </c>
      <c r="P89" s="54">
        <v>0</v>
      </c>
      <c r="Q89" s="54">
        <v>0</v>
      </c>
      <c r="R89" s="52">
        <f t="shared" si="10"/>
        <v>0</v>
      </c>
      <c r="S89" s="54">
        <v>0</v>
      </c>
      <c r="T89" s="52">
        <f t="shared" si="11"/>
        <v>0</v>
      </c>
      <c r="U89" s="54">
        <v>48</v>
      </c>
      <c r="V89" s="54">
        <v>1</v>
      </c>
      <c r="W89" s="53">
        <v>1</v>
      </c>
      <c r="X89" s="54">
        <v>1</v>
      </c>
      <c r="Y89" s="55">
        <v>1</v>
      </c>
    </row>
    <row r="90" spans="1:25" x14ac:dyDescent="0.2">
      <c r="A90" s="7" t="s">
        <v>169</v>
      </c>
      <c r="B90" s="7" t="s">
        <v>56</v>
      </c>
      <c r="C90" s="16" t="s">
        <v>122</v>
      </c>
      <c r="D90" s="50">
        <v>3067</v>
      </c>
      <c r="E90" s="50">
        <v>2495</v>
      </c>
      <c r="F90" s="51">
        <v>0</v>
      </c>
      <c r="G90" s="51">
        <v>9</v>
      </c>
      <c r="H90" s="51">
        <v>49</v>
      </c>
      <c r="I90" s="51">
        <v>0</v>
      </c>
      <c r="J90" s="51">
        <v>15</v>
      </c>
      <c r="K90" s="51">
        <f t="shared" si="6"/>
        <v>58</v>
      </c>
      <c r="L90" s="51">
        <f t="shared" si="7"/>
        <v>73</v>
      </c>
      <c r="M90" s="52">
        <f t="shared" si="8"/>
        <v>6.0120240480961922</v>
      </c>
      <c r="N90" s="52">
        <f t="shared" si="9"/>
        <v>18.910987936093903</v>
      </c>
      <c r="O90" s="53">
        <v>0</v>
      </c>
      <c r="P90" s="54">
        <v>1</v>
      </c>
      <c r="Q90" s="54">
        <v>1</v>
      </c>
      <c r="R90" s="52">
        <f t="shared" si="10"/>
        <v>0.32605151613955002</v>
      </c>
      <c r="S90" s="54">
        <v>0</v>
      </c>
      <c r="T90" s="52">
        <f t="shared" si="11"/>
        <v>0</v>
      </c>
      <c r="U90" s="54">
        <v>51</v>
      </c>
      <c r="V90" s="54">
        <v>0</v>
      </c>
      <c r="W90" s="53">
        <v>4</v>
      </c>
      <c r="X90" s="54">
        <v>0</v>
      </c>
      <c r="Y90" s="55">
        <v>0</v>
      </c>
    </row>
    <row r="91" spans="1:25" x14ac:dyDescent="0.2">
      <c r="A91" s="7" t="s">
        <v>170</v>
      </c>
      <c r="B91" s="7" t="s">
        <v>64</v>
      </c>
      <c r="C91" s="16" t="s">
        <v>65</v>
      </c>
      <c r="D91" s="50">
        <v>347</v>
      </c>
      <c r="E91" s="50">
        <v>272</v>
      </c>
      <c r="F91" s="51">
        <v>0</v>
      </c>
      <c r="G91" s="51">
        <v>0</v>
      </c>
      <c r="H91" s="51">
        <v>44</v>
      </c>
      <c r="I91" s="51">
        <v>0</v>
      </c>
      <c r="J91" s="51">
        <v>0</v>
      </c>
      <c r="K91" s="51">
        <f t="shared" si="6"/>
        <v>44</v>
      </c>
      <c r="L91" s="51">
        <f t="shared" si="7"/>
        <v>44</v>
      </c>
      <c r="M91" s="52">
        <f t="shared" si="8"/>
        <v>0</v>
      </c>
      <c r="N91" s="52">
        <f t="shared" si="9"/>
        <v>126.80115273775216</v>
      </c>
      <c r="O91" s="53">
        <v>0</v>
      </c>
      <c r="P91" s="54">
        <v>0</v>
      </c>
      <c r="Q91" s="54">
        <v>0</v>
      </c>
      <c r="R91" s="52">
        <f t="shared" si="10"/>
        <v>0</v>
      </c>
      <c r="S91" s="54">
        <v>0</v>
      </c>
      <c r="T91" s="52">
        <f t="shared" si="11"/>
        <v>0</v>
      </c>
      <c r="U91" s="54">
        <v>101</v>
      </c>
      <c r="V91" s="54">
        <v>0</v>
      </c>
      <c r="W91" s="53">
        <v>0</v>
      </c>
      <c r="X91" s="54">
        <v>0</v>
      </c>
      <c r="Y91" s="55">
        <v>0</v>
      </c>
    </row>
    <row r="92" spans="1:25" x14ac:dyDescent="0.2">
      <c r="A92" s="7" t="s">
        <v>171</v>
      </c>
      <c r="B92" s="7" t="s">
        <v>53</v>
      </c>
      <c r="C92" s="16" t="s">
        <v>59</v>
      </c>
      <c r="D92" s="50">
        <v>33542</v>
      </c>
      <c r="E92" s="50">
        <v>27959</v>
      </c>
      <c r="F92" s="51">
        <v>22</v>
      </c>
      <c r="G92" s="51">
        <v>183</v>
      </c>
      <c r="H92" s="51">
        <v>365</v>
      </c>
      <c r="I92" s="51">
        <v>0</v>
      </c>
      <c r="J92" s="51">
        <v>5</v>
      </c>
      <c r="K92" s="51">
        <f t="shared" si="6"/>
        <v>570</v>
      </c>
      <c r="L92" s="51">
        <f t="shared" si="7"/>
        <v>575</v>
      </c>
      <c r="M92" s="52">
        <f t="shared" si="8"/>
        <v>0.17883329160556527</v>
      </c>
      <c r="N92" s="52">
        <f t="shared" si="9"/>
        <v>16.993619939180729</v>
      </c>
      <c r="O92" s="53">
        <v>8</v>
      </c>
      <c r="P92" s="54">
        <v>16</v>
      </c>
      <c r="Q92" s="54">
        <v>17</v>
      </c>
      <c r="R92" s="52">
        <f t="shared" si="10"/>
        <v>0.5068272613439867</v>
      </c>
      <c r="S92" s="54">
        <v>1</v>
      </c>
      <c r="T92" s="52">
        <f t="shared" si="11"/>
        <v>3.576665832111306E-2</v>
      </c>
      <c r="U92" s="54">
        <v>228</v>
      </c>
      <c r="V92" s="54">
        <v>1</v>
      </c>
      <c r="W92" s="53">
        <v>4</v>
      </c>
      <c r="X92" s="54">
        <v>2</v>
      </c>
      <c r="Y92" s="55">
        <v>0</v>
      </c>
    </row>
    <row r="93" spans="1:25" x14ac:dyDescent="0.2">
      <c r="A93" s="7" t="s">
        <v>172</v>
      </c>
      <c r="B93" s="7" t="s">
        <v>50</v>
      </c>
      <c r="C93" s="16" t="s">
        <v>83</v>
      </c>
      <c r="D93" s="50">
        <v>5231</v>
      </c>
      <c r="E93" s="50">
        <v>4217</v>
      </c>
      <c r="F93" s="51">
        <v>3</v>
      </c>
      <c r="G93" s="51">
        <v>52</v>
      </c>
      <c r="H93" s="51">
        <v>64</v>
      </c>
      <c r="I93" s="51">
        <v>5</v>
      </c>
      <c r="J93" s="51">
        <v>8</v>
      </c>
      <c r="K93" s="51">
        <f t="shared" si="6"/>
        <v>124</v>
      </c>
      <c r="L93" s="51">
        <f t="shared" si="7"/>
        <v>132</v>
      </c>
      <c r="M93" s="52">
        <f t="shared" si="8"/>
        <v>1.8970832345269149</v>
      </c>
      <c r="N93" s="52">
        <f t="shared" si="9"/>
        <v>23.704836551328619</v>
      </c>
      <c r="O93" s="53">
        <v>1</v>
      </c>
      <c r="P93" s="54">
        <v>6</v>
      </c>
      <c r="Q93" s="54">
        <v>6</v>
      </c>
      <c r="R93" s="52">
        <f t="shared" si="10"/>
        <v>1.1470082202255785</v>
      </c>
      <c r="S93" s="54">
        <v>0</v>
      </c>
      <c r="T93" s="52">
        <f t="shared" si="11"/>
        <v>0</v>
      </c>
      <c r="U93" s="54">
        <v>186</v>
      </c>
      <c r="V93" s="54">
        <v>4</v>
      </c>
      <c r="W93" s="53">
        <v>1</v>
      </c>
      <c r="X93" s="54">
        <v>0</v>
      </c>
      <c r="Y93" s="55">
        <v>0</v>
      </c>
    </row>
    <row r="94" spans="1:25" x14ac:dyDescent="0.2">
      <c r="A94" s="7" t="s">
        <v>173</v>
      </c>
      <c r="B94" s="7" t="s">
        <v>50</v>
      </c>
      <c r="C94" s="16" t="s">
        <v>174</v>
      </c>
      <c r="D94" s="50">
        <v>145811</v>
      </c>
      <c r="E94" s="50">
        <v>119075</v>
      </c>
      <c r="F94" s="51">
        <v>241</v>
      </c>
      <c r="G94" s="51">
        <v>1845</v>
      </c>
      <c r="H94" s="51">
        <v>1561</v>
      </c>
      <c r="I94" s="51">
        <v>3</v>
      </c>
      <c r="J94" s="51">
        <v>164</v>
      </c>
      <c r="K94" s="51">
        <f t="shared" si="6"/>
        <v>3650</v>
      </c>
      <c r="L94" s="51">
        <f t="shared" si="7"/>
        <v>3814</v>
      </c>
      <c r="M94" s="52">
        <f t="shared" si="8"/>
        <v>1.3772832248582825</v>
      </c>
      <c r="N94" s="52">
        <f t="shared" si="9"/>
        <v>25.032404962588554</v>
      </c>
      <c r="O94" s="53">
        <v>25</v>
      </c>
      <c r="P94" s="54">
        <v>143</v>
      </c>
      <c r="Q94" s="54">
        <v>201</v>
      </c>
      <c r="R94" s="52">
        <f t="shared" si="10"/>
        <v>1.3784968212274793</v>
      </c>
      <c r="S94" s="54">
        <v>2</v>
      </c>
      <c r="T94" s="52">
        <f t="shared" si="11"/>
        <v>1.6796136888515643E-2</v>
      </c>
      <c r="U94" s="54">
        <v>1047</v>
      </c>
      <c r="V94" s="54">
        <v>22</v>
      </c>
      <c r="W94" s="53">
        <v>18</v>
      </c>
      <c r="X94" s="54">
        <v>33</v>
      </c>
      <c r="Y94" s="55">
        <v>1</v>
      </c>
    </row>
    <row r="95" spans="1:25" x14ac:dyDescent="0.2">
      <c r="A95" s="7" t="s">
        <v>175</v>
      </c>
      <c r="B95" s="7" t="s">
        <v>50</v>
      </c>
      <c r="C95" s="16" t="s">
        <v>83</v>
      </c>
      <c r="D95" s="50">
        <v>1967</v>
      </c>
      <c r="E95" s="50">
        <v>1611</v>
      </c>
      <c r="F95" s="51">
        <v>1</v>
      </c>
      <c r="G95" s="51">
        <v>2</v>
      </c>
      <c r="H95" s="51">
        <v>19</v>
      </c>
      <c r="I95" s="51">
        <v>0</v>
      </c>
      <c r="J95" s="51">
        <v>5</v>
      </c>
      <c r="K95" s="51">
        <f t="shared" si="6"/>
        <v>22</v>
      </c>
      <c r="L95" s="51">
        <f t="shared" si="7"/>
        <v>27</v>
      </c>
      <c r="M95" s="52">
        <f t="shared" si="8"/>
        <v>3.1036623215394168</v>
      </c>
      <c r="N95" s="52">
        <f t="shared" si="9"/>
        <v>11.184544992374173</v>
      </c>
      <c r="O95" s="53">
        <v>0</v>
      </c>
      <c r="P95" s="54">
        <v>0</v>
      </c>
      <c r="Q95" s="54">
        <v>0</v>
      </c>
      <c r="R95" s="52">
        <f t="shared" si="10"/>
        <v>0</v>
      </c>
      <c r="S95" s="54">
        <v>0</v>
      </c>
      <c r="T95" s="52">
        <f t="shared" si="11"/>
        <v>0</v>
      </c>
      <c r="U95" s="54">
        <v>64</v>
      </c>
      <c r="V95" s="54">
        <v>0</v>
      </c>
      <c r="W95" s="53">
        <v>0</v>
      </c>
      <c r="X95" s="54">
        <v>1</v>
      </c>
      <c r="Y95" s="55">
        <v>0</v>
      </c>
    </row>
    <row r="96" spans="1:25" x14ac:dyDescent="0.2">
      <c r="A96" s="7" t="s">
        <v>176</v>
      </c>
      <c r="B96" s="7" t="s">
        <v>64</v>
      </c>
      <c r="C96" s="16" t="s">
        <v>65</v>
      </c>
      <c r="D96" s="50">
        <v>1287</v>
      </c>
      <c r="E96" s="50">
        <v>1061</v>
      </c>
      <c r="F96" s="51">
        <v>0</v>
      </c>
      <c r="G96" s="51">
        <v>4</v>
      </c>
      <c r="H96" s="51">
        <v>2</v>
      </c>
      <c r="I96" s="51">
        <v>0</v>
      </c>
      <c r="J96" s="51">
        <v>1</v>
      </c>
      <c r="K96" s="51">
        <f t="shared" si="6"/>
        <v>6</v>
      </c>
      <c r="L96" s="51">
        <f t="shared" si="7"/>
        <v>7</v>
      </c>
      <c r="M96" s="52">
        <f t="shared" si="8"/>
        <v>0.94250706880301605</v>
      </c>
      <c r="N96" s="52">
        <f t="shared" si="9"/>
        <v>4.6620046620046622</v>
      </c>
      <c r="O96" s="53">
        <v>0</v>
      </c>
      <c r="P96" s="54">
        <v>2</v>
      </c>
      <c r="Q96" s="54">
        <v>2</v>
      </c>
      <c r="R96" s="52">
        <f t="shared" si="10"/>
        <v>1.5540015540015539</v>
      </c>
      <c r="S96" s="54">
        <v>0</v>
      </c>
      <c r="T96" s="52">
        <f t="shared" si="11"/>
        <v>0</v>
      </c>
      <c r="U96" s="54">
        <v>37</v>
      </c>
      <c r="V96" s="54">
        <v>0</v>
      </c>
      <c r="W96" s="53">
        <v>0</v>
      </c>
      <c r="X96" s="54">
        <v>0</v>
      </c>
      <c r="Y96" s="55">
        <v>0</v>
      </c>
    </row>
    <row r="97" spans="1:27" x14ac:dyDescent="0.2">
      <c r="A97" s="7" t="s">
        <v>177</v>
      </c>
      <c r="B97" s="7" t="s">
        <v>56</v>
      </c>
      <c r="C97" s="16" t="s">
        <v>62</v>
      </c>
      <c r="D97" s="50">
        <v>3906</v>
      </c>
      <c r="E97" s="50">
        <v>3171</v>
      </c>
      <c r="F97" s="51">
        <v>0</v>
      </c>
      <c r="G97" s="51">
        <v>9</v>
      </c>
      <c r="H97" s="51">
        <v>32</v>
      </c>
      <c r="I97" s="51">
        <v>0</v>
      </c>
      <c r="J97" s="51">
        <v>6</v>
      </c>
      <c r="K97" s="51">
        <f t="shared" si="6"/>
        <v>41</v>
      </c>
      <c r="L97" s="51">
        <f t="shared" si="7"/>
        <v>47</v>
      </c>
      <c r="M97" s="52">
        <f t="shared" si="8"/>
        <v>1.8921475875118259</v>
      </c>
      <c r="N97" s="52">
        <f t="shared" si="9"/>
        <v>10.496671786994368</v>
      </c>
      <c r="O97" s="53">
        <v>0</v>
      </c>
      <c r="P97" s="54">
        <v>3</v>
      </c>
      <c r="Q97" s="54">
        <v>3</v>
      </c>
      <c r="R97" s="52">
        <f t="shared" si="10"/>
        <v>0.76804915514592931</v>
      </c>
      <c r="S97" s="54">
        <v>0</v>
      </c>
      <c r="T97" s="52">
        <f t="shared" si="11"/>
        <v>0</v>
      </c>
      <c r="U97" s="54">
        <v>113</v>
      </c>
      <c r="V97" s="54">
        <v>0</v>
      </c>
      <c r="W97" s="53">
        <v>6</v>
      </c>
      <c r="X97" s="54">
        <v>3</v>
      </c>
      <c r="Y97" s="55">
        <v>0</v>
      </c>
    </row>
    <row r="98" spans="1:27" x14ac:dyDescent="0.2">
      <c r="A98" s="7" t="s">
        <v>178</v>
      </c>
      <c r="B98" s="7" t="s">
        <v>64</v>
      </c>
      <c r="C98" s="16" t="s">
        <v>114</v>
      </c>
      <c r="D98" s="50">
        <v>16239</v>
      </c>
      <c r="E98" s="50">
        <v>13037</v>
      </c>
      <c r="F98" s="51">
        <v>17</v>
      </c>
      <c r="G98" s="51">
        <v>96</v>
      </c>
      <c r="H98" s="51">
        <v>158</v>
      </c>
      <c r="I98" s="51">
        <v>5</v>
      </c>
      <c r="J98" s="51">
        <v>0</v>
      </c>
      <c r="K98" s="51">
        <f t="shared" si="6"/>
        <v>276</v>
      </c>
      <c r="L98" s="51">
        <f t="shared" si="7"/>
        <v>276</v>
      </c>
      <c r="M98" s="52">
        <f t="shared" si="8"/>
        <v>0</v>
      </c>
      <c r="N98" s="52">
        <f t="shared" si="9"/>
        <v>16.996120450766675</v>
      </c>
      <c r="O98" s="53">
        <v>9</v>
      </c>
      <c r="P98" s="54">
        <v>24</v>
      </c>
      <c r="Q98" s="54">
        <v>27</v>
      </c>
      <c r="R98" s="52">
        <f t="shared" si="10"/>
        <v>1.662663957140218</v>
      </c>
      <c r="S98" s="54">
        <v>3</v>
      </c>
      <c r="T98" s="52">
        <f t="shared" si="11"/>
        <v>0.23011429009741505</v>
      </c>
      <c r="U98" s="54">
        <v>194</v>
      </c>
      <c r="V98" s="54">
        <v>22</v>
      </c>
      <c r="W98" s="53">
        <v>1</v>
      </c>
      <c r="X98" s="54">
        <v>9</v>
      </c>
      <c r="Y98" s="55">
        <v>0</v>
      </c>
    </row>
    <row r="99" spans="1:27" x14ac:dyDescent="0.2">
      <c r="A99" s="7" t="s">
        <v>179</v>
      </c>
      <c r="B99" s="7" t="s">
        <v>56</v>
      </c>
      <c r="C99" s="16" t="s">
        <v>57</v>
      </c>
      <c r="D99" s="50">
        <v>7384</v>
      </c>
      <c r="E99" s="50">
        <v>6030</v>
      </c>
      <c r="F99" s="51">
        <v>12</v>
      </c>
      <c r="G99" s="51">
        <v>112</v>
      </c>
      <c r="H99" s="51">
        <v>222</v>
      </c>
      <c r="I99" s="51">
        <v>3</v>
      </c>
      <c r="J99" s="51">
        <v>17</v>
      </c>
      <c r="K99" s="51">
        <f t="shared" si="6"/>
        <v>349</v>
      </c>
      <c r="L99" s="51">
        <f t="shared" si="7"/>
        <v>366</v>
      </c>
      <c r="M99" s="52">
        <f t="shared" si="8"/>
        <v>2.8192371475953566</v>
      </c>
      <c r="N99" s="52">
        <f t="shared" si="9"/>
        <v>47.264355362946908</v>
      </c>
      <c r="O99" s="53">
        <v>2</v>
      </c>
      <c r="P99" s="54">
        <v>9</v>
      </c>
      <c r="Q99" s="54">
        <v>13</v>
      </c>
      <c r="R99" s="52">
        <f>(Q99/D99)*1000</f>
        <v>1.7605633802816902</v>
      </c>
      <c r="S99" s="54">
        <v>4</v>
      </c>
      <c r="T99" s="52">
        <f t="shared" si="11"/>
        <v>0.66334991708126034</v>
      </c>
      <c r="U99" s="54">
        <v>217</v>
      </c>
      <c r="V99" s="54">
        <v>9</v>
      </c>
      <c r="W99" s="53">
        <v>3</v>
      </c>
      <c r="X99" s="54">
        <v>6</v>
      </c>
      <c r="Y99" s="55">
        <v>3</v>
      </c>
    </row>
    <row r="100" spans="1:27" x14ac:dyDescent="0.2">
      <c r="A100" s="7" t="s">
        <v>180</v>
      </c>
      <c r="B100" s="7" t="s">
        <v>64</v>
      </c>
      <c r="C100" s="16" t="s">
        <v>105</v>
      </c>
      <c r="D100" s="50">
        <v>10069</v>
      </c>
      <c r="E100" s="50">
        <v>8206</v>
      </c>
      <c r="F100" s="51">
        <v>150</v>
      </c>
      <c r="G100" s="51">
        <v>234</v>
      </c>
      <c r="H100" s="51">
        <v>264</v>
      </c>
      <c r="I100" s="51">
        <v>0</v>
      </c>
      <c r="J100" s="51">
        <v>7</v>
      </c>
      <c r="K100" s="51">
        <f t="shared" si="6"/>
        <v>648</v>
      </c>
      <c r="L100" s="51">
        <f t="shared" si="7"/>
        <v>655</v>
      </c>
      <c r="M100" s="52">
        <f t="shared" si="8"/>
        <v>0.85303436509870822</v>
      </c>
      <c r="N100" s="52">
        <f t="shared" si="9"/>
        <v>64.355943986493187</v>
      </c>
      <c r="O100" s="53">
        <v>6</v>
      </c>
      <c r="P100" s="54">
        <v>61</v>
      </c>
      <c r="Q100" s="54">
        <v>74</v>
      </c>
      <c r="R100" s="52">
        <f t="shared" si="10"/>
        <v>7.3492898996921241</v>
      </c>
      <c r="S100" s="54">
        <v>14</v>
      </c>
      <c r="T100" s="52">
        <f t="shared" si="11"/>
        <v>1.7060687301974164</v>
      </c>
      <c r="U100" s="54">
        <v>111</v>
      </c>
      <c r="V100" s="54">
        <v>2</v>
      </c>
      <c r="W100" s="53">
        <v>1</v>
      </c>
      <c r="X100" s="54">
        <v>15</v>
      </c>
      <c r="Y100" s="55">
        <v>1</v>
      </c>
    </row>
    <row r="101" spans="1:27" x14ac:dyDescent="0.2">
      <c r="A101" s="7" t="s">
        <v>181</v>
      </c>
      <c r="B101" s="7" t="s">
        <v>56</v>
      </c>
      <c r="C101" s="16" t="s">
        <v>57</v>
      </c>
      <c r="D101" s="50">
        <v>4300</v>
      </c>
      <c r="E101" s="50">
        <v>3562</v>
      </c>
      <c r="F101" s="51">
        <v>1</v>
      </c>
      <c r="G101" s="51">
        <v>40</v>
      </c>
      <c r="H101" s="51">
        <v>141</v>
      </c>
      <c r="I101" s="51">
        <v>0</v>
      </c>
      <c r="J101" s="51">
        <v>9</v>
      </c>
      <c r="K101" s="51">
        <f t="shared" si="6"/>
        <v>182</v>
      </c>
      <c r="L101" s="51">
        <f t="shared" si="7"/>
        <v>191</v>
      </c>
      <c r="M101" s="52">
        <f t="shared" si="8"/>
        <v>2.5266704098820889</v>
      </c>
      <c r="N101" s="52">
        <f t="shared" si="9"/>
        <v>42.325581395348841</v>
      </c>
      <c r="O101" s="53">
        <v>0</v>
      </c>
      <c r="P101" s="54">
        <v>7</v>
      </c>
      <c r="Q101" s="54">
        <v>8</v>
      </c>
      <c r="R101" s="52">
        <f t="shared" si="10"/>
        <v>1.86046511627907</v>
      </c>
      <c r="S101" s="54">
        <v>0</v>
      </c>
      <c r="T101" s="52">
        <f t="shared" si="11"/>
        <v>0</v>
      </c>
      <c r="U101" s="54">
        <v>195</v>
      </c>
      <c r="V101" s="54">
        <v>9</v>
      </c>
      <c r="W101" s="53">
        <v>10</v>
      </c>
      <c r="X101" s="54">
        <v>7</v>
      </c>
      <c r="Y101" s="55">
        <v>6</v>
      </c>
    </row>
    <row r="102" spans="1:27" x14ac:dyDescent="0.2">
      <c r="A102" s="7" t="s">
        <v>182</v>
      </c>
      <c r="B102" s="7" t="s">
        <v>56</v>
      </c>
      <c r="C102" s="16" t="s">
        <v>62</v>
      </c>
      <c r="D102" s="50">
        <v>1867</v>
      </c>
      <c r="E102" s="50">
        <v>1512</v>
      </c>
      <c r="F102" s="51">
        <v>2</v>
      </c>
      <c r="G102" s="51">
        <v>7</v>
      </c>
      <c r="H102" s="51">
        <v>6</v>
      </c>
      <c r="I102" s="51">
        <v>0</v>
      </c>
      <c r="J102" s="51">
        <v>5</v>
      </c>
      <c r="K102" s="51">
        <f>SUM(F102:I102)</f>
        <v>15</v>
      </c>
      <c r="L102" s="51">
        <f t="shared" si="7"/>
        <v>20</v>
      </c>
      <c r="M102" s="52">
        <f t="shared" si="8"/>
        <v>3.3068783068783065</v>
      </c>
      <c r="N102" s="52">
        <f t="shared" si="9"/>
        <v>8.034279592929833</v>
      </c>
      <c r="O102" s="53">
        <v>0</v>
      </c>
      <c r="P102" s="54">
        <v>0</v>
      </c>
      <c r="Q102" s="54">
        <v>0</v>
      </c>
      <c r="R102" s="52">
        <f t="shared" si="10"/>
        <v>0</v>
      </c>
      <c r="S102" s="54">
        <v>0</v>
      </c>
      <c r="T102" s="52">
        <f t="shared" si="11"/>
        <v>0</v>
      </c>
      <c r="U102" s="54">
        <v>29</v>
      </c>
      <c r="V102" s="54">
        <v>0</v>
      </c>
      <c r="W102" s="53">
        <v>3</v>
      </c>
      <c r="X102" s="54">
        <v>0</v>
      </c>
      <c r="Y102" s="55">
        <v>0</v>
      </c>
    </row>
    <row r="103" spans="1:27" s="15" customFormat="1" x14ac:dyDescent="0.2">
      <c r="A103" s="8" t="s">
        <v>183</v>
      </c>
      <c r="B103" s="8"/>
      <c r="C103" s="17"/>
      <c r="D103" s="56">
        <v>1311000</v>
      </c>
      <c r="E103" s="56">
        <v>1064750</v>
      </c>
      <c r="F103" s="57">
        <f>SUM(F3:F102)</f>
        <v>2688</v>
      </c>
      <c r="G103" s="57">
        <f t="shared" ref="G103:L103" si="12">SUM(G3:G102)</f>
        <v>15218</v>
      </c>
      <c r="H103" s="57">
        <f t="shared" si="12"/>
        <v>21010</v>
      </c>
      <c r="I103" s="57">
        <f t="shared" si="12"/>
        <v>78</v>
      </c>
      <c r="J103" s="57">
        <f t="shared" si="12"/>
        <v>1439</v>
      </c>
      <c r="K103" s="57">
        <f>SUM(K3:K102)</f>
        <v>38994</v>
      </c>
      <c r="L103" s="57">
        <f t="shared" si="12"/>
        <v>40433</v>
      </c>
      <c r="M103" s="58">
        <f t="shared" si="8"/>
        <v>1.3514909603193237</v>
      </c>
      <c r="N103" s="58">
        <f t="shared" si="9"/>
        <v>29.743707093821509</v>
      </c>
      <c r="O103" s="59">
        <f>SUM(O3:O102)</f>
        <v>386</v>
      </c>
      <c r="P103" s="59">
        <f>SUM(P3:P102)</f>
        <v>2321</v>
      </c>
      <c r="Q103" s="59">
        <f>SUM(Q3:Q102)</f>
        <v>3029</v>
      </c>
      <c r="R103" s="58">
        <f t="shared" si="10"/>
        <v>2.3104500381388253</v>
      </c>
      <c r="S103" s="59">
        <f>SUM(S3:S102)</f>
        <v>179</v>
      </c>
      <c r="T103" s="58">
        <f>(S103/E103)*1000</f>
        <v>0.16811458088753228</v>
      </c>
      <c r="U103" s="59">
        <f t="shared" ref="U103:W103" si="13">SUM(U3:U102)</f>
        <v>22477</v>
      </c>
      <c r="V103" s="59">
        <f t="shared" si="13"/>
        <v>362</v>
      </c>
      <c r="W103" s="59">
        <f t="shared" si="13"/>
        <v>411</v>
      </c>
      <c r="X103" s="59">
        <f>SUM(X3:X102)</f>
        <v>701</v>
      </c>
      <c r="Y103" s="60">
        <f>SUM(Y3:Y102)</f>
        <v>51</v>
      </c>
      <c r="Z103" s="61">
        <f>SUM(V103:Y103)</f>
        <v>1525</v>
      </c>
      <c r="AA103" s="15" t="s">
        <v>236</v>
      </c>
    </row>
    <row r="104" spans="1:27" x14ac:dyDescent="0.2">
      <c r="A104" s="9"/>
      <c r="B104" s="9"/>
      <c r="D104" s="36"/>
      <c r="E104" s="20"/>
      <c r="F104" s="20"/>
      <c r="G104" s="20"/>
      <c r="H104" s="20"/>
      <c r="I104" s="20"/>
      <c r="J104" s="20"/>
      <c r="K104" s="20"/>
      <c r="L104" s="20"/>
      <c r="M104" s="21"/>
      <c r="N104" s="28"/>
      <c r="O104" s="36"/>
      <c r="P104" s="9"/>
      <c r="Q104" s="9"/>
      <c r="R104" s="10"/>
      <c r="S104" s="9"/>
      <c r="T104" s="10"/>
      <c r="U104" s="9"/>
      <c r="V104" s="9"/>
      <c r="W104" s="9"/>
      <c r="X104" s="9"/>
    </row>
    <row r="105" spans="1:27" x14ac:dyDescent="0.2">
      <c r="J105" s="37"/>
    </row>
  </sheetData>
  <mergeCells count="9">
    <mergeCell ref="P1:R1"/>
    <mergeCell ref="S1:T1"/>
    <mergeCell ref="U1:Y1"/>
    <mergeCell ref="A1:A2"/>
    <mergeCell ref="B1:B2"/>
    <mergeCell ref="C1:C2"/>
    <mergeCell ref="D1:E1"/>
    <mergeCell ref="F1:L1"/>
    <mergeCell ref="M1:N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
  <sheetViews>
    <sheetView showGridLines="0" workbookViewId="0">
      <selection activeCell="A10" sqref="A10"/>
    </sheetView>
  </sheetViews>
  <sheetFormatPr defaultColWidth="8.85546875" defaultRowHeight="15" x14ac:dyDescent="0.25"/>
  <cols>
    <col min="1" max="1" width="139.5703125" style="3" customWidth="1"/>
    <col min="2" max="16384" width="8.85546875" style="3"/>
  </cols>
  <sheetData>
    <row r="1" spans="1:14" x14ac:dyDescent="0.25">
      <c r="A1" s="30" t="s">
        <v>218</v>
      </c>
    </row>
    <row r="2" spans="1:14" ht="30" x14ac:dyDescent="0.25">
      <c r="A2" s="29" t="s">
        <v>221</v>
      </c>
    </row>
    <row r="3" spans="1:14" x14ac:dyDescent="0.25">
      <c r="A3" s="33" t="s">
        <v>3</v>
      </c>
    </row>
    <row r="4" spans="1:14" ht="30" x14ac:dyDescent="0.25">
      <c r="A4" s="4" t="s">
        <v>222</v>
      </c>
      <c r="B4" s="4"/>
      <c r="C4" s="4"/>
      <c r="D4" s="4"/>
      <c r="E4" s="4"/>
      <c r="F4" s="4"/>
      <c r="G4" s="4"/>
      <c r="H4" s="4"/>
      <c r="I4" s="4"/>
      <c r="J4" s="4"/>
      <c r="K4" s="4"/>
      <c r="L4" s="4"/>
      <c r="M4" s="4"/>
      <c r="N4" s="4"/>
    </row>
    <row r="5" spans="1:14" x14ac:dyDescent="0.25">
      <c r="A5" s="48" t="s">
        <v>223</v>
      </c>
      <c r="B5" s="5"/>
      <c r="C5" s="5"/>
      <c r="D5" s="5"/>
      <c r="E5" s="5"/>
      <c r="F5" s="5"/>
      <c r="G5" s="5"/>
      <c r="H5" s="5"/>
      <c r="I5" s="5"/>
      <c r="J5" s="5"/>
      <c r="K5" s="4"/>
      <c r="L5" s="4"/>
      <c r="M5" s="4"/>
      <c r="N5" s="4"/>
    </row>
    <row r="6" spans="1:14" ht="30" x14ac:dyDescent="0.25">
      <c r="A6" s="4" t="s">
        <v>224</v>
      </c>
      <c r="B6" s="4"/>
      <c r="C6" s="4"/>
      <c r="D6" s="4"/>
      <c r="E6" s="4"/>
      <c r="F6" s="4"/>
      <c r="G6" s="4"/>
      <c r="H6" s="4"/>
      <c r="I6" s="4"/>
      <c r="J6" s="4"/>
      <c r="K6" s="4"/>
      <c r="L6" s="4"/>
      <c r="M6" s="4"/>
      <c r="N6" s="4"/>
    </row>
    <row r="7" spans="1:14" x14ac:dyDescent="0.25">
      <c r="A7" s="34" t="s">
        <v>5</v>
      </c>
      <c r="B7" s="1"/>
      <c r="C7" s="1"/>
      <c r="D7" s="1"/>
      <c r="E7" s="1"/>
      <c r="F7" s="1"/>
      <c r="G7" s="1"/>
      <c r="H7" s="1"/>
      <c r="I7" s="1"/>
      <c r="J7" s="1"/>
      <c r="K7" s="1"/>
      <c r="L7" s="1"/>
      <c r="M7" s="1"/>
      <c r="N7" s="1"/>
    </row>
    <row r="8" spans="1:14" x14ac:dyDescent="0.25">
      <c r="A8" s="1" t="s">
        <v>238</v>
      </c>
      <c r="B8" s="1"/>
      <c r="C8" s="1"/>
      <c r="D8" s="1"/>
      <c r="E8" s="1"/>
      <c r="F8" s="1"/>
      <c r="G8" s="1"/>
      <c r="H8" s="1"/>
    </row>
    <row r="9" spans="1:14" x14ac:dyDescent="0.25">
      <c r="A9" s="1" t="s">
        <v>239</v>
      </c>
      <c r="B9" s="1"/>
      <c r="C9" s="1"/>
      <c r="D9" s="1"/>
      <c r="E9" s="1"/>
      <c r="F9" s="1"/>
      <c r="G9" s="1"/>
      <c r="H9" s="1"/>
    </row>
    <row r="10" spans="1:14" x14ac:dyDescent="0.25">
      <c r="A10" s="35" t="s">
        <v>184</v>
      </c>
    </row>
    <row r="11" spans="1:14" ht="30" x14ac:dyDescent="0.25">
      <c r="A11" s="3" t="s">
        <v>237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02"/>
  <sheetViews>
    <sheetView topLeftCell="B1" workbookViewId="0">
      <pane ySplit="1" topLeftCell="A2" activePane="bottomLeft" state="frozen"/>
      <selection activeCell="B1" sqref="B1"/>
      <selection pane="bottomLeft" activeCell="F13" sqref="F13"/>
    </sheetView>
  </sheetViews>
  <sheetFormatPr defaultRowHeight="15" x14ac:dyDescent="0.25"/>
  <cols>
    <col min="1" max="1" width="0" hidden="1" customWidth="1"/>
    <col min="2" max="2" width="24.5703125" style="38" bestFit="1" customWidth="1"/>
    <col min="3" max="14" width="9.140625" style="38"/>
    <col min="15" max="15" width="25.42578125" style="39" bestFit="1" customWidth="1"/>
    <col min="16" max="16" width="26.42578125" style="39" bestFit="1" customWidth="1"/>
  </cols>
  <sheetData>
    <row r="1" spans="1:16" s="41" customFormat="1" x14ac:dyDescent="0.25">
      <c r="A1" s="41" t="s">
        <v>199</v>
      </c>
      <c r="B1" s="42" t="s">
        <v>235</v>
      </c>
      <c r="C1" s="42" t="s">
        <v>200</v>
      </c>
      <c r="D1" s="42" t="s">
        <v>201</v>
      </c>
      <c r="E1" s="42" t="s">
        <v>202</v>
      </c>
      <c r="F1" s="42" t="s">
        <v>203</v>
      </c>
      <c r="G1" s="42" t="s">
        <v>204</v>
      </c>
      <c r="H1" s="42" t="s">
        <v>205</v>
      </c>
      <c r="I1" s="42" t="s">
        <v>206</v>
      </c>
      <c r="J1" s="42" t="s">
        <v>207</v>
      </c>
      <c r="K1" s="42" t="s">
        <v>208</v>
      </c>
      <c r="L1" s="42" t="s">
        <v>209</v>
      </c>
      <c r="M1" s="42" t="s">
        <v>210</v>
      </c>
      <c r="N1" s="42" t="s">
        <v>211</v>
      </c>
      <c r="O1" s="43" t="s">
        <v>194</v>
      </c>
      <c r="P1" s="43" t="s">
        <v>9</v>
      </c>
    </row>
    <row r="2" spans="1:16" x14ac:dyDescent="0.25">
      <c r="A2">
        <v>37001</v>
      </c>
      <c r="B2" s="38" t="s">
        <v>49</v>
      </c>
      <c r="C2" s="44">
        <v>2016</v>
      </c>
      <c r="D2" s="44">
        <v>1949</v>
      </c>
      <c r="E2" s="44">
        <v>1927</v>
      </c>
      <c r="F2" s="44">
        <v>1952</v>
      </c>
      <c r="G2" s="44">
        <v>1994</v>
      </c>
      <c r="H2" s="44">
        <v>2011</v>
      </c>
      <c r="I2" s="44">
        <v>2133</v>
      </c>
      <c r="J2" s="44">
        <v>2279</v>
      </c>
      <c r="K2" s="44">
        <v>2269</v>
      </c>
      <c r="L2" s="44">
        <v>2372</v>
      </c>
      <c r="M2" s="44">
        <v>2460</v>
      </c>
      <c r="N2" s="44">
        <v>2429</v>
      </c>
      <c r="O2" s="45">
        <f>SUM(E2:N2)</f>
        <v>21826</v>
      </c>
      <c r="P2" s="45">
        <f>SUM(G2:N2)</f>
        <v>17947</v>
      </c>
    </row>
    <row r="3" spans="1:16" x14ac:dyDescent="0.25">
      <c r="A3">
        <v>37003</v>
      </c>
      <c r="B3" s="38" t="s">
        <v>52</v>
      </c>
      <c r="C3" s="44">
        <v>360</v>
      </c>
      <c r="D3" s="44">
        <v>342</v>
      </c>
      <c r="E3" s="44">
        <v>350</v>
      </c>
      <c r="F3" s="44">
        <v>364</v>
      </c>
      <c r="G3" s="44">
        <v>383</v>
      </c>
      <c r="H3" s="44">
        <v>360</v>
      </c>
      <c r="I3" s="44">
        <v>340</v>
      </c>
      <c r="J3" s="44">
        <v>395</v>
      </c>
      <c r="K3" s="44">
        <v>410</v>
      </c>
      <c r="L3" s="44">
        <v>439</v>
      </c>
      <c r="M3" s="44">
        <v>437</v>
      </c>
      <c r="N3" s="44">
        <v>443</v>
      </c>
      <c r="O3" s="45">
        <f t="shared" ref="O3:O66" si="0">SUM(E3:N3)</f>
        <v>3921</v>
      </c>
      <c r="P3" s="45">
        <f t="shared" ref="P3:P66" si="1">SUM(G3:N3)</f>
        <v>3207</v>
      </c>
    </row>
    <row r="4" spans="1:16" x14ac:dyDescent="0.25">
      <c r="A4">
        <v>37005</v>
      </c>
      <c r="B4" s="38" t="s">
        <v>55</v>
      </c>
      <c r="C4" s="44">
        <v>100</v>
      </c>
      <c r="D4" s="44">
        <v>102</v>
      </c>
      <c r="E4" s="44">
        <v>104</v>
      </c>
      <c r="F4" s="44">
        <v>101</v>
      </c>
      <c r="G4" s="44">
        <v>99</v>
      </c>
      <c r="H4" s="44">
        <v>98</v>
      </c>
      <c r="I4" s="44">
        <v>107</v>
      </c>
      <c r="J4" s="44">
        <v>115</v>
      </c>
      <c r="K4" s="44">
        <v>107</v>
      </c>
      <c r="L4" s="44">
        <v>129</v>
      </c>
      <c r="M4" s="44">
        <v>136</v>
      </c>
      <c r="N4" s="44">
        <v>150</v>
      </c>
      <c r="O4" s="45">
        <f t="shared" si="0"/>
        <v>1146</v>
      </c>
      <c r="P4" s="45">
        <f t="shared" si="1"/>
        <v>941</v>
      </c>
    </row>
    <row r="5" spans="1:16" x14ac:dyDescent="0.25">
      <c r="A5">
        <v>37007</v>
      </c>
      <c r="B5" s="38" t="s">
        <v>58</v>
      </c>
      <c r="C5" s="44">
        <v>255</v>
      </c>
      <c r="D5" s="44">
        <v>238</v>
      </c>
      <c r="E5" s="44">
        <v>221</v>
      </c>
      <c r="F5" s="44">
        <v>233</v>
      </c>
      <c r="G5" s="44">
        <v>235</v>
      </c>
      <c r="H5" s="44">
        <v>245</v>
      </c>
      <c r="I5" s="44">
        <v>264</v>
      </c>
      <c r="J5" s="44">
        <v>288</v>
      </c>
      <c r="K5" s="44">
        <v>281</v>
      </c>
      <c r="L5" s="44">
        <v>279</v>
      </c>
      <c r="M5" s="44">
        <v>284</v>
      </c>
      <c r="N5" s="44">
        <v>271</v>
      </c>
      <c r="O5" s="45">
        <f t="shared" si="0"/>
        <v>2601</v>
      </c>
      <c r="P5" s="45">
        <f t="shared" si="1"/>
        <v>2147</v>
      </c>
    </row>
    <row r="6" spans="1:16" x14ac:dyDescent="0.25">
      <c r="A6">
        <v>37009</v>
      </c>
      <c r="B6" s="38" t="s">
        <v>60</v>
      </c>
      <c r="C6" s="44">
        <v>220</v>
      </c>
      <c r="D6" s="44">
        <v>224</v>
      </c>
      <c r="E6" s="44">
        <v>228</v>
      </c>
      <c r="F6" s="44">
        <v>247</v>
      </c>
      <c r="G6" s="44">
        <v>263</v>
      </c>
      <c r="H6" s="44">
        <v>255</v>
      </c>
      <c r="I6" s="44">
        <v>264</v>
      </c>
      <c r="J6" s="44">
        <v>294</v>
      </c>
      <c r="K6" s="44">
        <v>315</v>
      </c>
      <c r="L6" s="44">
        <v>335</v>
      </c>
      <c r="M6" s="44">
        <v>304</v>
      </c>
      <c r="N6" s="44">
        <v>310</v>
      </c>
      <c r="O6" s="45">
        <f t="shared" si="0"/>
        <v>2815</v>
      </c>
      <c r="P6" s="45">
        <f t="shared" si="1"/>
        <v>2340</v>
      </c>
    </row>
    <row r="7" spans="1:16" x14ac:dyDescent="0.25">
      <c r="A7">
        <v>37011</v>
      </c>
      <c r="B7" s="38" t="s">
        <v>61</v>
      </c>
      <c r="C7" s="44">
        <v>132</v>
      </c>
      <c r="D7" s="44">
        <v>150</v>
      </c>
      <c r="E7" s="44">
        <v>134</v>
      </c>
      <c r="F7" s="44">
        <v>136</v>
      </c>
      <c r="G7" s="44">
        <v>150</v>
      </c>
      <c r="H7" s="44">
        <v>145</v>
      </c>
      <c r="I7" s="44">
        <v>159</v>
      </c>
      <c r="J7" s="44">
        <v>156</v>
      </c>
      <c r="K7" s="44">
        <v>142</v>
      </c>
      <c r="L7" s="44">
        <v>168</v>
      </c>
      <c r="M7" s="44">
        <v>171</v>
      </c>
      <c r="N7" s="44">
        <v>174</v>
      </c>
      <c r="O7" s="45">
        <f t="shared" si="0"/>
        <v>1535</v>
      </c>
      <c r="P7" s="45">
        <f t="shared" si="1"/>
        <v>1265</v>
      </c>
    </row>
    <row r="8" spans="1:16" x14ac:dyDescent="0.25">
      <c r="A8">
        <v>37013</v>
      </c>
      <c r="B8" s="38" t="s">
        <v>63</v>
      </c>
      <c r="C8" s="44">
        <v>435</v>
      </c>
      <c r="D8" s="44">
        <v>441</v>
      </c>
      <c r="E8" s="44">
        <v>441</v>
      </c>
      <c r="F8" s="44">
        <v>444</v>
      </c>
      <c r="G8" s="44">
        <v>475</v>
      </c>
      <c r="H8" s="44">
        <v>475</v>
      </c>
      <c r="I8" s="44">
        <v>498</v>
      </c>
      <c r="J8" s="44">
        <v>537</v>
      </c>
      <c r="K8" s="44">
        <v>508</v>
      </c>
      <c r="L8" s="44">
        <v>513</v>
      </c>
      <c r="M8" s="44">
        <v>563</v>
      </c>
      <c r="N8" s="44">
        <v>559</v>
      </c>
      <c r="O8" s="45">
        <f>SUM(E8:N8)</f>
        <v>5013</v>
      </c>
      <c r="P8" s="45">
        <f>SUM(G8:N8)</f>
        <v>4128</v>
      </c>
    </row>
    <row r="9" spans="1:16" x14ac:dyDescent="0.25">
      <c r="A9">
        <v>37015</v>
      </c>
      <c r="B9" s="38" t="s">
        <v>66</v>
      </c>
      <c r="C9" s="44">
        <v>176</v>
      </c>
      <c r="D9" s="44">
        <v>172</v>
      </c>
      <c r="E9" s="44">
        <v>161</v>
      </c>
      <c r="F9" s="44">
        <v>170</v>
      </c>
      <c r="G9" s="44">
        <v>175</v>
      </c>
      <c r="H9" s="44">
        <v>182</v>
      </c>
      <c r="I9" s="44">
        <v>193</v>
      </c>
      <c r="J9" s="44">
        <v>219</v>
      </c>
      <c r="K9" s="44">
        <v>215</v>
      </c>
      <c r="L9" s="44">
        <v>214</v>
      </c>
      <c r="M9" s="44">
        <v>242</v>
      </c>
      <c r="N9" s="44">
        <v>216</v>
      </c>
      <c r="O9" s="45">
        <f t="shared" si="0"/>
        <v>1987</v>
      </c>
      <c r="P9" s="45">
        <f t="shared" si="1"/>
        <v>1656</v>
      </c>
    </row>
    <row r="10" spans="1:16" x14ac:dyDescent="0.25">
      <c r="A10">
        <v>37017</v>
      </c>
      <c r="B10" s="38" t="s">
        <v>68</v>
      </c>
      <c r="C10" s="44">
        <v>324</v>
      </c>
      <c r="D10" s="44">
        <v>337</v>
      </c>
      <c r="E10" s="44">
        <v>352</v>
      </c>
      <c r="F10" s="44">
        <v>357</v>
      </c>
      <c r="G10" s="44">
        <v>361</v>
      </c>
      <c r="H10" s="44">
        <v>349</v>
      </c>
      <c r="I10" s="44">
        <v>346</v>
      </c>
      <c r="J10" s="44">
        <v>369</v>
      </c>
      <c r="K10" s="44">
        <v>379</v>
      </c>
      <c r="L10" s="44">
        <v>387</v>
      </c>
      <c r="M10" s="44">
        <v>436</v>
      </c>
      <c r="N10" s="44">
        <v>434</v>
      </c>
      <c r="O10" s="45">
        <f t="shared" si="0"/>
        <v>3770</v>
      </c>
      <c r="P10" s="45">
        <f t="shared" si="1"/>
        <v>3061</v>
      </c>
    </row>
    <row r="11" spans="1:16" x14ac:dyDescent="0.25">
      <c r="A11">
        <v>37019</v>
      </c>
      <c r="B11" s="38" t="s">
        <v>70</v>
      </c>
      <c r="C11" s="44">
        <v>1107</v>
      </c>
      <c r="D11" s="44">
        <v>1157</v>
      </c>
      <c r="E11" s="44">
        <v>1255</v>
      </c>
      <c r="F11" s="44">
        <v>1263</v>
      </c>
      <c r="G11" s="44">
        <v>1271</v>
      </c>
      <c r="H11" s="44">
        <v>1335</v>
      </c>
      <c r="I11" s="44">
        <v>1380</v>
      </c>
      <c r="J11" s="44">
        <v>1442</v>
      </c>
      <c r="K11" s="44">
        <v>1536</v>
      </c>
      <c r="L11" s="44">
        <v>1552</v>
      </c>
      <c r="M11" s="44">
        <v>1557</v>
      </c>
      <c r="N11" s="44">
        <v>1585</v>
      </c>
      <c r="O11" s="45">
        <f t="shared" si="0"/>
        <v>14176</v>
      </c>
      <c r="P11" s="45">
        <f t="shared" si="1"/>
        <v>11658</v>
      </c>
    </row>
    <row r="12" spans="1:16" x14ac:dyDescent="0.25">
      <c r="A12">
        <v>37021</v>
      </c>
      <c r="B12" s="38" t="s">
        <v>71</v>
      </c>
      <c r="C12" s="44">
        <v>2494</v>
      </c>
      <c r="D12" s="44">
        <v>2609</v>
      </c>
      <c r="E12" s="44">
        <v>2605</v>
      </c>
      <c r="F12" s="44">
        <v>2634</v>
      </c>
      <c r="G12" s="44">
        <v>2699</v>
      </c>
      <c r="H12" s="44">
        <v>2680</v>
      </c>
      <c r="I12" s="44">
        <v>2682</v>
      </c>
      <c r="J12" s="44">
        <v>2793</v>
      </c>
      <c r="K12" s="44">
        <v>2805</v>
      </c>
      <c r="L12" s="44">
        <v>2906</v>
      </c>
      <c r="M12" s="44">
        <v>2997</v>
      </c>
      <c r="N12" s="44">
        <v>3098</v>
      </c>
      <c r="O12" s="45">
        <f t="shared" si="0"/>
        <v>27899</v>
      </c>
      <c r="P12" s="45">
        <f t="shared" si="1"/>
        <v>22660</v>
      </c>
    </row>
    <row r="13" spans="1:16" x14ac:dyDescent="0.25">
      <c r="A13">
        <v>37023</v>
      </c>
      <c r="B13" s="38" t="s">
        <v>73</v>
      </c>
      <c r="C13" s="44">
        <v>920</v>
      </c>
      <c r="D13" s="44">
        <v>912</v>
      </c>
      <c r="E13" s="44">
        <v>902</v>
      </c>
      <c r="F13" s="44">
        <v>860</v>
      </c>
      <c r="G13" s="44">
        <v>867</v>
      </c>
      <c r="H13" s="44">
        <v>904</v>
      </c>
      <c r="I13" s="44">
        <v>908</v>
      </c>
      <c r="J13" s="44">
        <v>966</v>
      </c>
      <c r="K13" s="44">
        <v>1062</v>
      </c>
      <c r="L13" s="44">
        <v>1101</v>
      </c>
      <c r="M13" s="44">
        <v>1199</v>
      </c>
      <c r="N13" s="44">
        <v>1311</v>
      </c>
      <c r="O13" s="45">
        <f t="shared" si="0"/>
        <v>10080</v>
      </c>
      <c r="P13" s="45">
        <f t="shared" si="1"/>
        <v>8318</v>
      </c>
    </row>
    <row r="14" spans="1:16" x14ac:dyDescent="0.25">
      <c r="A14">
        <v>37025</v>
      </c>
      <c r="B14" s="38" t="s">
        <v>75</v>
      </c>
      <c r="C14" s="44">
        <v>2750</v>
      </c>
      <c r="D14" s="44">
        <v>2764</v>
      </c>
      <c r="E14" s="44">
        <v>2762</v>
      </c>
      <c r="F14" s="44">
        <v>2789</v>
      </c>
      <c r="G14" s="44">
        <v>2869</v>
      </c>
      <c r="H14" s="44">
        <v>2972</v>
      </c>
      <c r="I14" s="44">
        <v>3129</v>
      </c>
      <c r="J14" s="44">
        <v>3299</v>
      </c>
      <c r="K14" s="44">
        <v>3482</v>
      </c>
      <c r="L14" s="44">
        <v>3678</v>
      </c>
      <c r="M14" s="44">
        <v>3791</v>
      </c>
      <c r="N14" s="44">
        <v>3649</v>
      </c>
      <c r="O14" s="45">
        <f t="shared" si="0"/>
        <v>32420</v>
      </c>
      <c r="P14" s="45">
        <f t="shared" si="1"/>
        <v>26869</v>
      </c>
    </row>
    <row r="15" spans="1:16" x14ac:dyDescent="0.25">
      <c r="A15">
        <v>37027</v>
      </c>
      <c r="B15" s="38" t="s">
        <v>77</v>
      </c>
      <c r="C15" s="44">
        <v>808</v>
      </c>
      <c r="D15" s="44">
        <v>817</v>
      </c>
      <c r="E15" s="44">
        <v>821</v>
      </c>
      <c r="F15" s="44">
        <v>815</v>
      </c>
      <c r="G15" s="44">
        <v>812</v>
      </c>
      <c r="H15" s="44">
        <v>831</v>
      </c>
      <c r="I15" s="44">
        <v>861</v>
      </c>
      <c r="J15" s="44">
        <v>898</v>
      </c>
      <c r="K15" s="44">
        <v>966</v>
      </c>
      <c r="L15" s="44">
        <v>980</v>
      </c>
      <c r="M15" s="44">
        <v>1023</v>
      </c>
      <c r="N15" s="44">
        <v>1021</v>
      </c>
      <c r="O15" s="45">
        <f t="shared" si="0"/>
        <v>9028</v>
      </c>
      <c r="P15" s="45">
        <f t="shared" si="1"/>
        <v>7392</v>
      </c>
    </row>
    <row r="16" spans="1:16" x14ac:dyDescent="0.25">
      <c r="A16">
        <v>37029</v>
      </c>
      <c r="B16" s="38" t="s">
        <v>78</v>
      </c>
      <c r="C16" s="44">
        <v>96</v>
      </c>
      <c r="D16" s="44">
        <v>105</v>
      </c>
      <c r="E16" s="44">
        <v>110</v>
      </c>
      <c r="F16" s="44">
        <v>116</v>
      </c>
      <c r="G16" s="44">
        <v>111</v>
      </c>
      <c r="H16" s="44">
        <v>107</v>
      </c>
      <c r="I16" s="44">
        <v>112</v>
      </c>
      <c r="J16" s="44">
        <v>118</v>
      </c>
      <c r="K16" s="44">
        <v>130</v>
      </c>
      <c r="L16" s="44">
        <v>135</v>
      </c>
      <c r="M16" s="44">
        <v>152</v>
      </c>
      <c r="N16" s="44">
        <v>151</v>
      </c>
      <c r="O16" s="45">
        <f t="shared" si="0"/>
        <v>1242</v>
      </c>
      <c r="P16" s="45">
        <f t="shared" si="1"/>
        <v>1016</v>
      </c>
    </row>
    <row r="17" spans="1:16" x14ac:dyDescent="0.25">
      <c r="A17">
        <v>37031</v>
      </c>
      <c r="B17" s="38" t="s">
        <v>80</v>
      </c>
      <c r="C17" s="44">
        <v>565</v>
      </c>
      <c r="D17" s="44">
        <v>586</v>
      </c>
      <c r="E17" s="44">
        <v>611</v>
      </c>
      <c r="F17" s="44">
        <v>643</v>
      </c>
      <c r="G17" s="44">
        <v>671</v>
      </c>
      <c r="H17" s="44">
        <v>669</v>
      </c>
      <c r="I17" s="44">
        <v>684</v>
      </c>
      <c r="J17" s="44">
        <v>692</v>
      </c>
      <c r="K17" s="44">
        <v>685</v>
      </c>
      <c r="L17" s="44">
        <v>693</v>
      </c>
      <c r="M17" s="44">
        <v>767</v>
      </c>
      <c r="N17" s="44">
        <v>794</v>
      </c>
      <c r="O17" s="45">
        <f t="shared" si="0"/>
        <v>6909</v>
      </c>
      <c r="P17" s="45">
        <f t="shared" si="1"/>
        <v>5655</v>
      </c>
    </row>
    <row r="18" spans="1:16" x14ac:dyDescent="0.25">
      <c r="A18">
        <v>37033</v>
      </c>
      <c r="B18" s="38" t="s">
        <v>82</v>
      </c>
      <c r="C18" s="44">
        <v>201</v>
      </c>
      <c r="D18" s="44">
        <v>196</v>
      </c>
      <c r="E18" s="44">
        <v>198</v>
      </c>
      <c r="F18" s="44">
        <v>210</v>
      </c>
      <c r="G18" s="44">
        <v>209</v>
      </c>
      <c r="H18" s="44">
        <v>212</v>
      </c>
      <c r="I18" s="44">
        <v>197</v>
      </c>
      <c r="J18" s="44">
        <v>203</v>
      </c>
      <c r="K18" s="44">
        <v>209</v>
      </c>
      <c r="L18" s="44">
        <v>215</v>
      </c>
      <c r="M18" s="44">
        <v>218</v>
      </c>
      <c r="N18" s="44">
        <v>238</v>
      </c>
      <c r="O18" s="45">
        <f t="shared" si="0"/>
        <v>2109</v>
      </c>
      <c r="P18" s="45">
        <f t="shared" si="1"/>
        <v>1701</v>
      </c>
    </row>
    <row r="19" spans="1:16" x14ac:dyDescent="0.25">
      <c r="A19">
        <v>37035</v>
      </c>
      <c r="B19" s="38" t="s">
        <v>84</v>
      </c>
      <c r="C19" s="44">
        <v>1646</v>
      </c>
      <c r="D19" s="44">
        <v>1695</v>
      </c>
      <c r="E19" s="44">
        <v>1783</v>
      </c>
      <c r="F19" s="44">
        <v>1746</v>
      </c>
      <c r="G19" s="44">
        <v>1841</v>
      </c>
      <c r="H19" s="44">
        <v>1964</v>
      </c>
      <c r="I19" s="44">
        <v>2004</v>
      </c>
      <c r="J19" s="44">
        <v>2072</v>
      </c>
      <c r="K19" s="44">
        <v>2136</v>
      </c>
      <c r="L19" s="44">
        <v>2232</v>
      </c>
      <c r="M19" s="44">
        <v>2288</v>
      </c>
      <c r="N19" s="44">
        <v>2289</v>
      </c>
      <c r="O19" s="45">
        <f t="shared" si="0"/>
        <v>20355</v>
      </c>
      <c r="P19" s="45">
        <f t="shared" si="1"/>
        <v>16826</v>
      </c>
    </row>
    <row r="20" spans="1:16" x14ac:dyDescent="0.25">
      <c r="A20">
        <v>37037</v>
      </c>
      <c r="B20" s="38" t="s">
        <v>85</v>
      </c>
      <c r="C20" s="44">
        <v>671</v>
      </c>
      <c r="D20" s="44">
        <v>682</v>
      </c>
      <c r="E20" s="44">
        <v>676</v>
      </c>
      <c r="F20" s="44">
        <v>659</v>
      </c>
      <c r="G20" s="44">
        <v>676</v>
      </c>
      <c r="H20" s="44">
        <v>699</v>
      </c>
      <c r="I20" s="44">
        <v>740</v>
      </c>
      <c r="J20" s="44">
        <v>804</v>
      </c>
      <c r="K20" s="44">
        <v>871</v>
      </c>
      <c r="L20" s="44">
        <v>910</v>
      </c>
      <c r="M20" s="44">
        <v>950</v>
      </c>
      <c r="N20" s="44">
        <v>926</v>
      </c>
      <c r="O20" s="45">
        <f t="shared" si="0"/>
        <v>7911</v>
      </c>
      <c r="P20" s="45">
        <f t="shared" si="1"/>
        <v>6576</v>
      </c>
    </row>
    <row r="21" spans="1:16" x14ac:dyDescent="0.25">
      <c r="A21">
        <v>37039</v>
      </c>
      <c r="B21" s="38" t="s">
        <v>86</v>
      </c>
      <c r="C21" s="44">
        <v>245</v>
      </c>
      <c r="D21" s="44">
        <v>251</v>
      </c>
      <c r="E21" s="44">
        <v>225</v>
      </c>
      <c r="F21" s="44">
        <v>222</v>
      </c>
      <c r="G21" s="44">
        <v>224</v>
      </c>
      <c r="H21" s="44">
        <v>240</v>
      </c>
      <c r="I21" s="44">
        <v>246</v>
      </c>
      <c r="J21" s="44">
        <v>263</v>
      </c>
      <c r="K21" s="44">
        <v>269</v>
      </c>
      <c r="L21" s="44">
        <v>310</v>
      </c>
      <c r="M21" s="44">
        <v>318</v>
      </c>
      <c r="N21" s="44">
        <v>325</v>
      </c>
      <c r="O21" s="45">
        <f t="shared" si="0"/>
        <v>2642</v>
      </c>
      <c r="P21" s="45">
        <f t="shared" si="1"/>
        <v>2195</v>
      </c>
    </row>
    <row r="22" spans="1:16" x14ac:dyDescent="0.25">
      <c r="A22">
        <v>37041</v>
      </c>
      <c r="B22" s="38" t="s">
        <v>88</v>
      </c>
      <c r="C22" s="44">
        <v>126</v>
      </c>
      <c r="D22" s="44">
        <v>141</v>
      </c>
      <c r="E22" s="44">
        <v>146</v>
      </c>
      <c r="F22" s="44">
        <v>146</v>
      </c>
      <c r="G22" s="44">
        <v>159</v>
      </c>
      <c r="H22" s="44">
        <v>163</v>
      </c>
      <c r="I22" s="44">
        <v>167</v>
      </c>
      <c r="J22" s="44">
        <v>176</v>
      </c>
      <c r="K22" s="44">
        <v>174</v>
      </c>
      <c r="L22" s="44">
        <v>180</v>
      </c>
      <c r="M22" s="44">
        <v>175</v>
      </c>
      <c r="N22" s="44">
        <v>175</v>
      </c>
      <c r="O22" s="45">
        <f t="shared" si="0"/>
        <v>1661</v>
      </c>
      <c r="P22" s="45">
        <f t="shared" si="1"/>
        <v>1369</v>
      </c>
    </row>
    <row r="23" spans="1:16" x14ac:dyDescent="0.25">
      <c r="A23">
        <v>37043</v>
      </c>
      <c r="B23" s="38" t="s">
        <v>89</v>
      </c>
      <c r="C23" s="44">
        <v>104</v>
      </c>
      <c r="D23" s="44">
        <v>104</v>
      </c>
      <c r="E23" s="44">
        <v>98</v>
      </c>
      <c r="F23" s="44">
        <v>101</v>
      </c>
      <c r="G23" s="44">
        <v>106</v>
      </c>
      <c r="H23" s="44">
        <v>103</v>
      </c>
      <c r="I23" s="44">
        <v>99</v>
      </c>
      <c r="J23" s="44">
        <v>126</v>
      </c>
      <c r="K23" s="44">
        <v>131</v>
      </c>
      <c r="L23" s="44">
        <v>124</v>
      </c>
      <c r="M23" s="44">
        <v>116</v>
      </c>
      <c r="N23" s="44">
        <v>137</v>
      </c>
      <c r="O23" s="45">
        <f t="shared" si="0"/>
        <v>1141</v>
      </c>
      <c r="P23" s="45">
        <f t="shared" si="1"/>
        <v>942</v>
      </c>
    </row>
    <row r="24" spans="1:16" x14ac:dyDescent="0.25">
      <c r="A24">
        <v>37045</v>
      </c>
      <c r="B24" s="38" t="s">
        <v>90</v>
      </c>
      <c r="C24" s="44">
        <v>1094</v>
      </c>
      <c r="D24" s="44">
        <v>1101</v>
      </c>
      <c r="E24" s="44">
        <v>1113</v>
      </c>
      <c r="F24" s="44">
        <v>1101</v>
      </c>
      <c r="G24" s="44">
        <v>1122</v>
      </c>
      <c r="H24" s="44">
        <v>1145</v>
      </c>
      <c r="I24" s="44">
        <v>1168</v>
      </c>
      <c r="J24" s="44">
        <v>1184</v>
      </c>
      <c r="K24" s="44">
        <v>1267</v>
      </c>
      <c r="L24" s="44">
        <v>1299</v>
      </c>
      <c r="M24" s="44">
        <v>1279</v>
      </c>
      <c r="N24" s="44">
        <v>1249</v>
      </c>
      <c r="O24" s="45">
        <f t="shared" si="0"/>
        <v>11927</v>
      </c>
      <c r="P24" s="45">
        <f t="shared" si="1"/>
        <v>9713</v>
      </c>
    </row>
    <row r="25" spans="1:16" x14ac:dyDescent="0.25">
      <c r="A25">
        <v>37047</v>
      </c>
      <c r="B25" s="38" t="s">
        <v>92</v>
      </c>
      <c r="C25" s="44">
        <v>556</v>
      </c>
      <c r="D25" s="44">
        <v>566</v>
      </c>
      <c r="E25" s="44">
        <v>558</v>
      </c>
      <c r="F25" s="44">
        <v>577</v>
      </c>
      <c r="G25" s="44">
        <v>570</v>
      </c>
      <c r="H25" s="44">
        <v>549</v>
      </c>
      <c r="I25" s="44">
        <v>582</v>
      </c>
      <c r="J25" s="44">
        <v>566</v>
      </c>
      <c r="K25" s="44">
        <v>593</v>
      </c>
      <c r="L25" s="44">
        <v>632</v>
      </c>
      <c r="M25" s="44">
        <v>601</v>
      </c>
      <c r="N25" s="44">
        <v>636</v>
      </c>
      <c r="O25" s="45">
        <f t="shared" si="0"/>
        <v>5864</v>
      </c>
      <c r="P25" s="45">
        <f t="shared" si="1"/>
        <v>4729</v>
      </c>
    </row>
    <row r="26" spans="1:16" x14ac:dyDescent="0.25">
      <c r="A26">
        <v>37049</v>
      </c>
      <c r="B26" s="38" t="s">
        <v>93</v>
      </c>
      <c r="C26" s="44">
        <v>1388</v>
      </c>
      <c r="D26" s="44">
        <v>1419</v>
      </c>
      <c r="E26" s="44">
        <v>1442</v>
      </c>
      <c r="F26" s="44">
        <v>1457</v>
      </c>
      <c r="G26" s="44">
        <v>1504</v>
      </c>
      <c r="H26" s="44">
        <v>1570</v>
      </c>
      <c r="I26" s="44">
        <v>1612</v>
      </c>
      <c r="J26" s="44">
        <v>1573</v>
      </c>
      <c r="K26" s="44">
        <v>1556</v>
      </c>
      <c r="L26" s="44">
        <v>1528</v>
      </c>
      <c r="M26" s="44">
        <v>1447</v>
      </c>
      <c r="N26" s="44">
        <v>1327</v>
      </c>
      <c r="O26" s="45">
        <f t="shared" si="0"/>
        <v>15016</v>
      </c>
      <c r="P26" s="45">
        <f t="shared" si="1"/>
        <v>12117</v>
      </c>
    </row>
    <row r="27" spans="1:16" x14ac:dyDescent="0.25">
      <c r="A27">
        <v>37051</v>
      </c>
      <c r="B27" s="38" t="s">
        <v>94</v>
      </c>
      <c r="C27" s="44">
        <v>5125</v>
      </c>
      <c r="D27" s="44">
        <v>5000</v>
      </c>
      <c r="E27" s="44">
        <v>5041</v>
      </c>
      <c r="F27" s="44">
        <v>5017</v>
      </c>
      <c r="G27" s="44">
        <v>4897</v>
      </c>
      <c r="H27" s="44">
        <v>5029</v>
      </c>
      <c r="I27" s="44">
        <v>5190</v>
      </c>
      <c r="J27" s="44">
        <v>4933</v>
      </c>
      <c r="K27" s="44">
        <v>4737</v>
      </c>
      <c r="L27" s="44">
        <v>4643</v>
      </c>
      <c r="M27" s="44">
        <v>4559</v>
      </c>
      <c r="N27" s="44">
        <v>4423</v>
      </c>
      <c r="O27" s="45">
        <f t="shared" si="0"/>
        <v>48469</v>
      </c>
      <c r="P27" s="45">
        <f t="shared" si="1"/>
        <v>38411</v>
      </c>
    </row>
    <row r="28" spans="1:16" x14ac:dyDescent="0.25">
      <c r="A28">
        <v>37053</v>
      </c>
      <c r="B28" s="38" t="s">
        <v>96</v>
      </c>
      <c r="C28" s="44">
        <v>296</v>
      </c>
      <c r="D28" s="44">
        <v>310</v>
      </c>
      <c r="E28" s="44">
        <v>321</v>
      </c>
      <c r="F28" s="44">
        <v>342</v>
      </c>
      <c r="G28" s="44">
        <v>341</v>
      </c>
      <c r="H28" s="44">
        <v>334</v>
      </c>
      <c r="I28" s="44">
        <v>362</v>
      </c>
      <c r="J28" s="44">
        <v>387</v>
      </c>
      <c r="K28" s="44">
        <v>379</v>
      </c>
      <c r="L28" s="44">
        <v>398</v>
      </c>
      <c r="M28" s="44">
        <v>427</v>
      </c>
      <c r="N28" s="44">
        <v>451</v>
      </c>
      <c r="O28" s="45">
        <f t="shared" si="0"/>
        <v>3742</v>
      </c>
      <c r="P28" s="45">
        <f t="shared" si="1"/>
        <v>3079</v>
      </c>
    </row>
    <row r="29" spans="1:16" x14ac:dyDescent="0.25">
      <c r="A29">
        <v>37055</v>
      </c>
      <c r="B29" s="38" t="s">
        <v>97</v>
      </c>
      <c r="C29" s="44">
        <v>332</v>
      </c>
      <c r="D29" s="44">
        <v>332</v>
      </c>
      <c r="E29" s="44">
        <v>347</v>
      </c>
      <c r="F29" s="44">
        <v>344</v>
      </c>
      <c r="G29" s="44">
        <v>366</v>
      </c>
      <c r="H29" s="44">
        <v>382</v>
      </c>
      <c r="I29" s="44">
        <v>386</v>
      </c>
      <c r="J29" s="44">
        <v>378</v>
      </c>
      <c r="K29" s="44">
        <v>399</v>
      </c>
      <c r="L29" s="44">
        <v>396</v>
      </c>
      <c r="M29" s="44">
        <v>432</v>
      </c>
      <c r="N29" s="44">
        <v>419</v>
      </c>
      <c r="O29" s="45">
        <f t="shared" si="0"/>
        <v>3849</v>
      </c>
      <c r="P29" s="45">
        <f t="shared" si="1"/>
        <v>3158</v>
      </c>
    </row>
    <row r="30" spans="1:16" x14ac:dyDescent="0.25">
      <c r="A30">
        <v>37057</v>
      </c>
      <c r="B30" s="38" t="s">
        <v>98</v>
      </c>
      <c r="C30" s="44">
        <v>1842</v>
      </c>
      <c r="D30" s="44">
        <v>1850</v>
      </c>
      <c r="E30" s="44">
        <v>1867</v>
      </c>
      <c r="F30" s="44">
        <v>1905</v>
      </c>
      <c r="G30" s="44">
        <v>1887</v>
      </c>
      <c r="H30" s="44">
        <v>1947</v>
      </c>
      <c r="I30" s="44">
        <v>2020</v>
      </c>
      <c r="J30" s="44">
        <v>2160</v>
      </c>
      <c r="K30" s="44">
        <v>2305</v>
      </c>
      <c r="L30" s="44">
        <v>2371</v>
      </c>
      <c r="M30" s="44">
        <v>2308</v>
      </c>
      <c r="N30" s="44">
        <v>2358</v>
      </c>
      <c r="O30" s="45">
        <f t="shared" si="0"/>
        <v>21128</v>
      </c>
      <c r="P30" s="45">
        <f t="shared" si="1"/>
        <v>17356</v>
      </c>
    </row>
    <row r="31" spans="1:16" x14ac:dyDescent="0.25">
      <c r="A31">
        <v>37059</v>
      </c>
      <c r="B31" s="38" t="s">
        <v>99</v>
      </c>
      <c r="C31" s="44">
        <v>412</v>
      </c>
      <c r="D31" s="44">
        <v>425</v>
      </c>
      <c r="E31" s="44">
        <v>405</v>
      </c>
      <c r="F31" s="44">
        <v>402</v>
      </c>
      <c r="G31" s="44">
        <v>438</v>
      </c>
      <c r="H31" s="44">
        <v>456</v>
      </c>
      <c r="I31" s="44">
        <v>446</v>
      </c>
      <c r="J31" s="44">
        <v>528</v>
      </c>
      <c r="K31" s="44">
        <v>534</v>
      </c>
      <c r="L31" s="44">
        <v>540</v>
      </c>
      <c r="M31" s="44">
        <v>565</v>
      </c>
      <c r="N31" s="44">
        <v>561</v>
      </c>
      <c r="O31" s="45">
        <f t="shared" si="0"/>
        <v>4875</v>
      </c>
      <c r="P31" s="45">
        <f t="shared" si="1"/>
        <v>4068</v>
      </c>
    </row>
    <row r="32" spans="1:16" x14ac:dyDescent="0.25">
      <c r="A32">
        <v>37061</v>
      </c>
      <c r="B32" s="38" t="s">
        <v>100</v>
      </c>
      <c r="C32" s="44">
        <v>662</v>
      </c>
      <c r="D32" s="44">
        <v>706</v>
      </c>
      <c r="E32" s="44">
        <v>726</v>
      </c>
      <c r="F32" s="44">
        <v>716</v>
      </c>
      <c r="G32" s="44">
        <v>693</v>
      </c>
      <c r="H32" s="44">
        <v>723</v>
      </c>
      <c r="I32" s="44">
        <v>742</v>
      </c>
      <c r="J32" s="44">
        <v>782</v>
      </c>
      <c r="K32" s="44">
        <v>759</v>
      </c>
      <c r="L32" s="44">
        <v>772</v>
      </c>
      <c r="M32" s="44">
        <v>784</v>
      </c>
      <c r="N32" s="44">
        <v>739</v>
      </c>
      <c r="O32" s="45">
        <f t="shared" si="0"/>
        <v>7436</v>
      </c>
      <c r="P32" s="45">
        <f t="shared" si="1"/>
        <v>5994</v>
      </c>
    </row>
    <row r="33" spans="1:16" x14ac:dyDescent="0.25">
      <c r="A33">
        <v>37063</v>
      </c>
      <c r="B33" s="38" t="s">
        <v>102</v>
      </c>
      <c r="C33" s="44">
        <v>4284</v>
      </c>
      <c r="D33" s="44">
        <v>4324</v>
      </c>
      <c r="E33" s="44">
        <v>4397</v>
      </c>
      <c r="F33" s="44">
        <v>4389</v>
      </c>
      <c r="G33" s="44">
        <v>4306</v>
      </c>
      <c r="H33" s="44">
        <v>4327</v>
      </c>
      <c r="I33" s="44">
        <v>4324</v>
      </c>
      <c r="J33" s="44">
        <v>4239</v>
      </c>
      <c r="K33" s="44">
        <v>4337</v>
      </c>
      <c r="L33" s="44">
        <v>4124</v>
      </c>
      <c r="M33" s="44">
        <v>4034</v>
      </c>
      <c r="N33" s="44">
        <v>3734</v>
      </c>
      <c r="O33" s="45">
        <f t="shared" si="0"/>
        <v>42211</v>
      </c>
      <c r="P33" s="45">
        <f t="shared" si="1"/>
        <v>33425</v>
      </c>
    </row>
    <row r="34" spans="1:16" x14ac:dyDescent="0.25">
      <c r="A34">
        <v>37065</v>
      </c>
      <c r="B34" s="38" t="s">
        <v>104</v>
      </c>
      <c r="C34" s="44">
        <v>566</v>
      </c>
      <c r="D34" s="44">
        <v>563</v>
      </c>
      <c r="E34" s="44">
        <v>565</v>
      </c>
      <c r="F34" s="44">
        <v>561</v>
      </c>
      <c r="G34" s="44">
        <v>593</v>
      </c>
      <c r="H34" s="44">
        <v>601</v>
      </c>
      <c r="I34" s="44">
        <v>639</v>
      </c>
      <c r="J34" s="44">
        <v>654</v>
      </c>
      <c r="K34" s="44">
        <v>671</v>
      </c>
      <c r="L34" s="44">
        <v>737</v>
      </c>
      <c r="M34" s="44">
        <v>679</v>
      </c>
      <c r="N34" s="44">
        <v>693</v>
      </c>
      <c r="O34" s="45">
        <f t="shared" si="0"/>
        <v>6393</v>
      </c>
      <c r="P34" s="45">
        <f t="shared" si="1"/>
        <v>5267</v>
      </c>
    </row>
    <row r="35" spans="1:16" x14ac:dyDescent="0.25">
      <c r="A35">
        <v>37067</v>
      </c>
      <c r="B35" s="38" t="s">
        <v>106</v>
      </c>
      <c r="C35" s="44">
        <v>4507</v>
      </c>
      <c r="D35" s="44">
        <v>4508</v>
      </c>
      <c r="E35" s="44">
        <v>4545</v>
      </c>
      <c r="F35" s="44">
        <v>4649</v>
      </c>
      <c r="G35" s="44">
        <v>4720</v>
      </c>
      <c r="H35" s="44">
        <v>4789</v>
      </c>
      <c r="I35" s="44">
        <v>4871</v>
      </c>
      <c r="J35" s="44">
        <v>4984</v>
      </c>
      <c r="K35" s="44">
        <v>5083</v>
      </c>
      <c r="L35" s="44">
        <v>5183</v>
      </c>
      <c r="M35" s="44">
        <v>5279</v>
      </c>
      <c r="N35" s="44">
        <v>5220</v>
      </c>
      <c r="O35" s="45">
        <f t="shared" si="0"/>
        <v>49323</v>
      </c>
      <c r="P35" s="45">
        <f t="shared" si="1"/>
        <v>40129</v>
      </c>
    </row>
    <row r="36" spans="1:16" x14ac:dyDescent="0.25">
      <c r="A36">
        <v>37069</v>
      </c>
      <c r="B36" s="38" t="s">
        <v>108</v>
      </c>
      <c r="C36" s="44">
        <v>794</v>
      </c>
      <c r="D36" s="44">
        <v>819</v>
      </c>
      <c r="E36" s="44">
        <v>827</v>
      </c>
      <c r="F36" s="44">
        <v>841</v>
      </c>
      <c r="G36" s="44">
        <v>871</v>
      </c>
      <c r="H36" s="44">
        <v>845</v>
      </c>
      <c r="I36" s="44">
        <v>862</v>
      </c>
      <c r="J36" s="44">
        <v>944</v>
      </c>
      <c r="K36" s="44">
        <v>1010</v>
      </c>
      <c r="L36" s="44">
        <v>1001</v>
      </c>
      <c r="M36" s="44">
        <v>1030</v>
      </c>
      <c r="N36" s="44">
        <v>1068</v>
      </c>
      <c r="O36" s="45">
        <f t="shared" si="0"/>
        <v>9299</v>
      </c>
      <c r="P36" s="45">
        <f t="shared" si="1"/>
        <v>7631</v>
      </c>
    </row>
    <row r="37" spans="1:16" x14ac:dyDescent="0.25">
      <c r="A37">
        <v>37071</v>
      </c>
      <c r="B37" s="38" t="s">
        <v>109</v>
      </c>
      <c r="C37" s="44">
        <v>2633</v>
      </c>
      <c r="D37" s="44">
        <v>2634</v>
      </c>
      <c r="E37" s="44">
        <v>2655</v>
      </c>
      <c r="F37" s="44">
        <v>2643</v>
      </c>
      <c r="G37" s="44">
        <v>2698</v>
      </c>
      <c r="H37" s="44">
        <v>2845</v>
      </c>
      <c r="I37" s="44">
        <v>2985</v>
      </c>
      <c r="J37" s="44">
        <v>3059</v>
      </c>
      <c r="K37" s="44">
        <v>3113</v>
      </c>
      <c r="L37" s="44">
        <v>3166</v>
      </c>
      <c r="M37" s="44">
        <v>3330</v>
      </c>
      <c r="N37" s="44">
        <v>3366</v>
      </c>
      <c r="O37" s="45">
        <f t="shared" si="0"/>
        <v>29860</v>
      </c>
      <c r="P37" s="45">
        <f t="shared" si="1"/>
        <v>24562</v>
      </c>
    </row>
    <row r="38" spans="1:16" x14ac:dyDescent="0.25">
      <c r="A38">
        <v>37073</v>
      </c>
      <c r="B38" s="38" t="s">
        <v>110</v>
      </c>
      <c r="C38" s="44">
        <v>104</v>
      </c>
      <c r="D38" s="44">
        <v>107</v>
      </c>
      <c r="E38" s="44">
        <v>103</v>
      </c>
      <c r="F38" s="44">
        <v>94</v>
      </c>
      <c r="G38" s="44">
        <v>105</v>
      </c>
      <c r="H38" s="44">
        <v>105</v>
      </c>
      <c r="I38" s="44">
        <v>89</v>
      </c>
      <c r="J38" s="44">
        <v>100</v>
      </c>
      <c r="K38" s="44">
        <v>110</v>
      </c>
      <c r="L38" s="44">
        <v>119</v>
      </c>
      <c r="M38" s="44">
        <v>126</v>
      </c>
      <c r="N38" s="44">
        <v>109</v>
      </c>
      <c r="O38" s="45">
        <f t="shared" si="0"/>
        <v>1060</v>
      </c>
      <c r="P38" s="45">
        <f t="shared" si="1"/>
        <v>863</v>
      </c>
    </row>
    <row r="39" spans="1:16" x14ac:dyDescent="0.25">
      <c r="A39">
        <v>37075</v>
      </c>
      <c r="B39" s="38" t="s">
        <v>111</v>
      </c>
      <c r="C39" s="44">
        <v>81</v>
      </c>
      <c r="D39" s="44">
        <v>84</v>
      </c>
      <c r="E39" s="44">
        <v>87</v>
      </c>
      <c r="F39" s="44">
        <v>90</v>
      </c>
      <c r="G39" s="44">
        <v>93</v>
      </c>
      <c r="H39" s="44">
        <v>93</v>
      </c>
      <c r="I39" s="44">
        <v>92</v>
      </c>
      <c r="J39" s="44">
        <v>91</v>
      </c>
      <c r="K39" s="44">
        <v>83</v>
      </c>
      <c r="L39" s="44">
        <v>101</v>
      </c>
      <c r="M39" s="44">
        <v>108</v>
      </c>
      <c r="N39" s="44">
        <v>104</v>
      </c>
      <c r="O39" s="45">
        <f t="shared" si="0"/>
        <v>942</v>
      </c>
      <c r="P39" s="45">
        <f t="shared" si="1"/>
        <v>765</v>
      </c>
    </row>
    <row r="40" spans="1:16" x14ac:dyDescent="0.25">
      <c r="A40">
        <v>37077</v>
      </c>
      <c r="B40" s="38" t="s">
        <v>112</v>
      </c>
      <c r="C40" s="44">
        <v>591</v>
      </c>
      <c r="D40" s="44">
        <v>587</v>
      </c>
      <c r="E40" s="44">
        <v>589</v>
      </c>
      <c r="F40" s="44">
        <v>559</v>
      </c>
      <c r="G40" s="44">
        <v>574</v>
      </c>
      <c r="H40" s="44">
        <v>601</v>
      </c>
      <c r="I40" s="44">
        <v>627</v>
      </c>
      <c r="J40" s="44">
        <v>691</v>
      </c>
      <c r="K40" s="44">
        <v>690</v>
      </c>
      <c r="L40" s="44">
        <v>689</v>
      </c>
      <c r="M40" s="44">
        <v>770</v>
      </c>
      <c r="N40" s="44">
        <v>784</v>
      </c>
      <c r="O40" s="45">
        <f t="shared" si="0"/>
        <v>6574</v>
      </c>
      <c r="P40" s="45">
        <f t="shared" si="1"/>
        <v>5426</v>
      </c>
    </row>
    <row r="41" spans="1:16" x14ac:dyDescent="0.25">
      <c r="A41">
        <v>37079</v>
      </c>
      <c r="B41" s="38" t="s">
        <v>113</v>
      </c>
      <c r="C41" s="44">
        <v>198</v>
      </c>
      <c r="D41" s="44">
        <v>199</v>
      </c>
      <c r="E41" s="44">
        <v>204</v>
      </c>
      <c r="F41" s="44">
        <v>205</v>
      </c>
      <c r="G41" s="44">
        <v>206</v>
      </c>
      <c r="H41" s="44">
        <v>216</v>
      </c>
      <c r="I41" s="44">
        <v>227</v>
      </c>
      <c r="J41" s="44">
        <v>259</v>
      </c>
      <c r="K41" s="44">
        <v>240</v>
      </c>
      <c r="L41" s="44">
        <v>258</v>
      </c>
      <c r="M41" s="44">
        <v>279</v>
      </c>
      <c r="N41" s="44">
        <v>263</v>
      </c>
      <c r="O41" s="45">
        <f t="shared" si="0"/>
        <v>2357</v>
      </c>
      <c r="P41" s="45">
        <f t="shared" si="1"/>
        <v>1948</v>
      </c>
    </row>
    <row r="42" spans="1:16" x14ac:dyDescent="0.25">
      <c r="A42">
        <v>37081</v>
      </c>
      <c r="B42" s="38" t="s">
        <v>115</v>
      </c>
      <c r="C42" s="44">
        <v>6209</v>
      </c>
      <c r="D42" s="44">
        <v>6168</v>
      </c>
      <c r="E42" s="44">
        <v>6106</v>
      </c>
      <c r="F42" s="44">
        <v>6164</v>
      </c>
      <c r="G42" s="44">
        <v>6240</v>
      </c>
      <c r="H42" s="44">
        <v>6236</v>
      </c>
      <c r="I42" s="44">
        <v>6217</v>
      </c>
      <c r="J42" s="44">
        <v>6231</v>
      </c>
      <c r="K42" s="44">
        <v>6377</v>
      </c>
      <c r="L42" s="44">
        <v>6636</v>
      </c>
      <c r="M42" s="44">
        <v>6745</v>
      </c>
      <c r="N42" s="44">
        <v>6789</v>
      </c>
      <c r="O42" s="45">
        <f t="shared" si="0"/>
        <v>63741</v>
      </c>
      <c r="P42" s="45">
        <f t="shared" si="1"/>
        <v>51471</v>
      </c>
    </row>
    <row r="43" spans="1:16" x14ac:dyDescent="0.25">
      <c r="A43">
        <v>37083</v>
      </c>
      <c r="B43" s="38" t="s">
        <v>117</v>
      </c>
      <c r="C43" s="44">
        <v>543</v>
      </c>
      <c r="D43" s="44">
        <v>529</v>
      </c>
      <c r="E43" s="44">
        <v>536</v>
      </c>
      <c r="F43" s="44">
        <v>521</v>
      </c>
      <c r="G43" s="44">
        <v>513</v>
      </c>
      <c r="H43" s="44">
        <v>515</v>
      </c>
      <c r="I43" s="44">
        <v>534</v>
      </c>
      <c r="J43" s="44">
        <v>560</v>
      </c>
      <c r="K43" s="44">
        <v>555</v>
      </c>
      <c r="L43" s="44">
        <v>604</v>
      </c>
      <c r="M43" s="44">
        <v>609</v>
      </c>
      <c r="N43" s="44">
        <v>592</v>
      </c>
      <c r="O43" s="45">
        <f t="shared" si="0"/>
        <v>5539</v>
      </c>
      <c r="P43" s="45">
        <f t="shared" si="1"/>
        <v>4482</v>
      </c>
    </row>
    <row r="44" spans="1:16" x14ac:dyDescent="0.25">
      <c r="A44">
        <v>37085</v>
      </c>
      <c r="B44" s="38" t="s">
        <v>118</v>
      </c>
      <c r="C44" s="44">
        <v>2004</v>
      </c>
      <c r="D44" s="44">
        <v>1974</v>
      </c>
      <c r="E44" s="44">
        <v>2033</v>
      </c>
      <c r="F44" s="44">
        <v>2059</v>
      </c>
      <c r="G44" s="44">
        <v>1997</v>
      </c>
      <c r="H44" s="44">
        <v>1986</v>
      </c>
      <c r="I44" s="44">
        <v>1994</v>
      </c>
      <c r="J44" s="44">
        <v>1995</v>
      </c>
      <c r="K44" s="44">
        <v>2121</v>
      </c>
      <c r="L44" s="44">
        <v>2119</v>
      </c>
      <c r="M44" s="44">
        <v>2188</v>
      </c>
      <c r="N44" s="44">
        <v>2165</v>
      </c>
      <c r="O44" s="45">
        <f t="shared" si="0"/>
        <v>20657</v>
      </c>
      <c r="P44" s="45">
        <f t="shared" si="1"/>
        <v>16565</v>
      </c>
    </row>
    <row r="45" spans="1:16" x14ac:dyDescent="0.25">
      <c r="A45">
        <v>37087</v>
      </c>
      <c r="B45" s="38" t="s">
        <v>120</v>
      </c>
      <c r="C45" s="44">
        <v>629</v>
      </c>
      <c r="D45" s="44">
        <v>620</v>
      </c>
      <c r="E45" s="44">
        <v>603</v>
      </c>
      <c r="F45" s="44">
        <v>587</v>
      </c>
      <c r="G45" s="44">
        <v>596</v>
      </c>
      <c r="H45" s="44">
        <v>619</v>
      </c>
      <c r="I45" s="44">
        <v>620</v>
      </c>
      <c r="J45" s="44">
        <v>632</v>
      </c>
      <c r="K45" s="44">
        <v>650</v>
      </c>
      <c r="L45" s="44">
        <v>706</v>
      </c>
      <c r="M45" s="44">
        <v>694</v>
      </c>
      <c r="N45" s="44">
        <v>678</v>
      </c>
      <c r="O45" s="45">
        <f t="shared" si="0"/>
        <v>6385</v>
      </c>
      <c r="P45" s="45">
        <f t="shared" si="1"/>
        <v>5195</v>
      </c>
    </row>
    <row r="46" spans="1:16" x14ac:dyDescent="0.25">
      <c r="A46">
        <v>37089</v>
      </c>
      <c r="B46" s="38" t="s">
        <v>121</v>
      </c>
      <c r="C46" s="44">
        <v>1062</v>
      </c>
      <c r="D46" s="44">
        <v>1095</v>
      </c>
      <c r="E46" s="44">
        <v>1115</v>
      </c>
      <c r="F46" s="44">
        <v>1118</v>
      </c>
      <c r="G46" s="44">
        <v>1114</v>
      </c>
      <c r="H46" s="44">
        <v>1139</v>
      </c>
      <c r="I46" s="44">
        <v>1168</v>
      </c>
      <c r="J46" s="44">
        <v>1250</v>
      </c>
      <c r="K46" s="44">
        <v>1311</v>
      </c>
      <c r="L46" s="44">
        <v>1351</v>
      </c>
      <c r="M46" s="44">
        <v>1388</v>
      </c>
      <c r="N46" s="44">
        <v>1387</v>
      </c>
      <c r="O46" s="45">
        <f t="shared" si="0"/>
        <v>12341</v>
      </c>
      <c r="P46" s="45">
        <f t="shared" si="1"/>
        <v>10108</v>
      </c>
    </row>
    <row r="47" spans="1:16" x14ac:dyDescent="0.25">
      <c r="A47">
        <v>37091</v>
      </c>
      <c r="B47" s="38" t="s">
        <v>123</v>
      </c>
      <c r="C47" s="44">
        <v>221</v>
      </c>
      <c r="D47" s="44">
        <v>221</v>
      </c>
      <c r="E47" s="44">
        <v>215</v>
      </c>
      <c r="F47" s="44">
        <v>219</v>
      </c>
      <c r="G47" s="44">
        <v>225</v>
      </c>
      <c r="H47" s="44">
        <v>220</v>
      </c>
      <c r="I47" s="44">
        <v>221</v>
      </c>
      <c r="J47" s="44">
        <v>224</v>
      </c>
      <c r="K47" s="44">
        <v>227</v>
      </c>
      <c r="L47" s="44">
        <v>251</v>
      </c>
      <c r="M47" s="44">
        <v>238</v>
      </c>
      <c r="N47" s="44">
        <v>273</v>
      </c>
      <c r="O47" s="45">
        <f t="shared" si="0"/>
        <v>2313</v>
      </c>
      <c r="P47" s="45">
        <f t="shared" si="1"/>
        <v>1879</v>
      </c>
    </row>
    <row r="48" spans="1:16" x14ac:dyDescent="0.25">
      <c r="A48">
        <v>37093</v>
      </c>
      <c r="B48" s="38" t="s">
        <v>124</v>
      </c>
      <c r="C48" s="44">
        <v>918</v>
      </c>
      <c r="D48" s="44">
        <v>955</v>
      </c>
      <c r="E48" s="44">
        <v>961</v>
      </c>
      <c r="F48" s="44">
        <v>934</v>
      </c>
      <c r="G48" s="44">
        <v>937</v>
      </c>
      <c r="H48" s="44">
        <v>996</v>
      </c>
      <c r="I48" s="44">
        <v>998</v>
      </c>
      <c r="J48" s="44">
        <v>1003</v>
      </c>
      <c r="K48" s="44">
        <v>937</v>
      </c>
      <c r="L48" s="44">
        <v>931</v>
      </c>
      <c r="M48" s="44">
        <v>943</v>
      </c>
      <c r="N48" s="44">
        <v>903</v>
      </c>
      <c r="O48" s="45">
        <f t="shared" si="0"/>
        <v>9543</v>
      </c>
      <c r="P48" s="45">
        <f t="shared" si="1"/>
        <v>7648</v>
      </c>
    </row>
    <row r="49" spans="1:16" x14ac:dyDescent="0.25">
      <c r="A49">
        <v>37095</v>
      </c>
      <c r="B49" s="38" t="s">
        <v>126</v>
      </c>
      <c r="C49" s="44">
        <v>34</v>
      </c>
      <c r="D49" s="44">
        <v>42</v>
      </c>
      <c r="E49" s="44">
        <v>42</v>
      </c>
      <c r="F49" s="44">
        <v>45</v>
      </c>
      <c r="G49" s="44">
        <v>49</v>
      </c>
      <c r="H49" s="44">
        <v>47</v>
      </c>
      <c r="I49" s="44">
        <v>52</v>
      </c>
      <c r="J49" s="44">
        <v>47</v>
      </c>
      <c r="K49" s="44">
        <v>42</v>
      </c>
      <c r="L49" s="44">
        <v>51</v>
      </c>
      <c r="M49" s="44">
        <v>48</v>
      </c>
      <c r="N49" s="44">
        <v>43</v>
      </c>
      <c r="O49" s="45">
        <f t="shared" si="0"/>
        <v>466</v>
      </c>
      <c r="P49" s="45">
        <f t="shared" si="1"/>
        <v>379</v>
      </c>
    </row>
    <row r="50" spans="1:16" x14ac:dyDescent="0.25">
      <c r="A50">
        <v>37097</v>
      </c>
      <c r="B50" s="38" t="s">
        <v>127</v>
      </c>
      <c r="C50" s="44">
        <v>1985</v>
      </c>
      <c r="D50" s="44">
        <v>2090</v>
      </c>
      <c r="E50" s="44">
        <v>2070</v>
      </c>
      <c r="F50" s="44">
        <v>2047</v>
      </c>
      <c r="G50" s="44">
        <v>2120</v>
      </c>
      <c r="H50" s="44">
        <v>2200</v>
      </c>
      <c r="I50" s="44">
        <v>2322</v>
      </c>
      <c r="J50" s="44">
        <v>2441</v>
      </c>
      <c r="K50" s="44">
        <v>2538</v>
      </c>
      <c r="L50" s="44">
        <v>2673</v>
      </c>
      <c r="M50" s="44">
        <v>2767</v>
      </c>
      <c r="N50" s="44">
        <v>2931</v>
      </c>
      <c r="O50" s="45">
        <f t="shared" si="0"/>
        <v>24109</v>
      </c>
      <c r="P50" s="45">
        <f t="shared" si="1"/>
        <v>19992</v>
      </c>
    </row>
    <row r="51" spans="1:16" x14ac:dyDescent="0.25">
      <c r="A51">
        <v>37099</v>
      </c>
      <c r="B51" s="38" t="s">
        <v>128</v>
      </c>
      <c r="C51" s="44">
        <v>382</v>
      </c>
      <c r="D51" s="44">
        <v>393</v>
      </c>
      <c r="E51" s="44">
        <v>400</v>
      </c>
      <c r="F51" s="44">
        <v>380</v>
      </c>
      <c r="G51" s="44">
        <v>370</v>
      </c>
      <c r="H51" s="44">
        <v>399</v>
      </c>
      <c r="I51" s="44">
        <v>434</v>
      </c>
      <c r="J51" s="44">
        <v>418</v>
      </c>
      <c r="K51" s="44">
        <v>418</v>
      </c>
      <c r="L51" s="44">
        <v>389</v>
      </c>
      <c r="M51" s="44">
        <v>418</v>
      </c>
      <c r="N51" s="44">
        <v>473</v>
      </c>
      <c r="O51" s="45">
        <f t="shared" si="0"/>
        <v>4099</v>
      </c>
      <c r="P51" s="45">
        <f t="shared" si="1"/>
        <v>3319</v>
      </c>
    </row>
    <row r="52" spans="1:16" x14ac:dyDescent="0.25">
      <c r="A52">
        <v>37101</v>
      </c>
      <c r="B52" s="38" t="s">
        <v>129</v>
      </c>
      <c r="C52" s="44">
        <v>2579</v>
      </c>
      <c r="D52" s="44">
        <v>2643</v>
      </c>
      <c r="E52" s="44">
        <v>2719</v>
      </c>
      <c r="F52" s="44">
        <v>2776</v>
      </c>
      <c r="G52" s="44">
        <v>2861</v>
      </c>
      <c r="H52" s="44">
        <v>3035</v>
      </c>
      <c r="I52" s="44">
        <v>3153</v>
      </c>
      <c r="J52" s="44">
        <v>3313</v>
      </c>
      <c r="K52" s="44">
        <v>3585</v>
      </c>
      <c r="L52" s="44">
        <v>3626</v>
      </c>
      <c r="M52" s="44">
        <v>3763</v>
      </c>
      <c r="N52" s="44">
        <v>3760</v>
      </c>
      <c r="O52" s="45">
        <f t="shared" si="0"/>
        <v>32591</v>
      </c>
      <c r="P52" s="45">
        <f t="shared" si="1"/>
        <v>27096</v>
      </c>
    </row>
    <row r="53" spans="1:16" x14ac:dyDescent="0.25">
      <c r="A53">
        <v>37103</v>
      </c>
      <c r="B53" s="38" t="s">
        <v>130</v>
      </c>
      <c r="C53" s="44">
        <v>96</v>
      </c>
      <c r="D53" s="44">
        <v>85</v>
      </c>
      <c r="E53" s="44">
        <v>96</v>
      </c>
      <c r="F53" s="44">
        <v>98</v>
      </c>
      <c r="G53" s="44">
        <v>91</v>
      </c>
      <c r="H53" s="44">
        <v>101</v>
      </c>
      <c r="I53" s="44">
        <v>103</v>
      </c>
      <c r="J53" s="44">
        <v>112</v>
      </c>
      <c r="K53" s="44">
        <v>109</v>
      </c>
      <c r="L53" s="44">
        <v>115</v>
      </c>
      <c r="M53" s="44">
        <v>115</v>
      </c>
      <c r="N53" s="44">
        <v>109</v>
      </c>
      <c r="O53" s="45">
        <f t="shared" si="0"/>
        <v>1049</v>
      </c>
      <c r="P53" s="45">
        <f t="shared" si="1"/>
        <v>855</v>
      </c>
    </row>
    <row r="54" spans="1:16" x14ac:dyDescent="0.25">
      <c r="A54">
        <v>37105</v>
      </c>
      <c r="B54" s="38" t="s">
        <v>131</v>
      </c>
      <c r="C54" s="44">
        <v>775</v>
      </c>
      <c r="D54" s="44">
        <v>761</v>
      </c>
      <c r="E54" s="44">
        <v>751</v>
      </c>
      <c r="F54" s="44">
        <v>778</v>
      </c>
      <c r="G54" s="44">
        <v>818</v>
      </c>
      <c r="H54" s="44">
        <v>871</v>
      </c>
      <c r="I54" s="44">
        <v>901</v>
      </c>
      <c r="J54" s="44">
        <v>934</v>
      </c>
      <c r="K54" s="44">
        <v>954</v>
      </c>
      <c r="L54" s="44">
        <v>960</v>
      </c>
      <c r="M54" s="44">
        <v>1020</v>
      </c>
      <c r="N54" s="44">
        <v>978</v>
      </c>
      <c r="O54" s="45">
        <f t="shared" si="0"/>
        <v>8965</v>
      </c>
      <c r="P54" s="45">
        <f t="shared" si="1"/>
        <v>7436</v>
      </c>
    </row>
    <row r="55" spans="1:16" x14ac:dyDescent="0.25">
      <c r="A55">
        <v>37107</v>
      </c>
      <c r="B55" s="38" t="s">
        <v>132</v>
      </c>
      <c r="C55" s="44">
        <v>610</v>
      </c>
      <c r="D55" s="44">
        <v>606</v>
      </c>
      <c r="E55" s="44">
        <v>612</v>
      </c>
      <c r="F55" s="44">
        <v>618</v>
      </c>
      <c r="G55" s="44">
        <v>604</v>
      </c>
      <c r="H55" s="44">
        <v>606</v>
      </c>
      <c r="I55" s="44">
        <v>636</v>
      </c>
      <c r="J55" s="44">
        <v>668</v>
      </c>
      <c r="K55" s="44">
        <v>670</v>
      </c>
      <c r="L55" s="44">
        <v>704</v>
      </c>
      <c r="M55" s="44">
        <v>740</v>
      </c>
      <c r="N55" s="44">
        <v>795</v>
      </c>
      <c r="O55" s="45">
        <f t="shared" si="0"/>
        <v>6653</v>
      </c>
      <c r="P55" s="45">
        <f t="shared" si="1"/>
        <v>5423</v>
      </c>
    </row>
    <row r="56" spans="1:16" x14ac:dyDescent="0.25">
      <c r="A56">
        <v>37109</v>
      </c>
      <c r="B56" s="38" t="s">
        <v>133</v>
      </c>
      <c r="C56" s="44">
        <v>880</v>
      </c>
      <c r="D56" s="44">
        <v>894</v>
      </c>
      <c r="E56" s="44">
        <v>911</v>
      </c>
      <c r="F56" s="44">
        <v>926</v>
      </c>
      <c r="G56" s="44">
        <v>941</v>
      </c>
      <c r="H56" s="44">
        <v>991</v>
      </c>
      <c r="I56" s="44">
        <v>1038</v>
      </c>
      <c r="J56" s="44">
        <v>1129</v>
      </c>
      <c r="K56" s="44">
        <v>1247</v>
      </c>
      <c r="L56" s="44">
        <v>1215</v>
      </c>
      <c r="M56" s="44">
        <v>1285</v>
      </c>
      <c r="N56" s="44">
        <v>1259</v>
      </c>
      <c r="O56" s="45">
        <f t="shared" si="0"/>
        <v>10942</v>
      </c>
      <c r="P56" s="45">
        <f t="shared" si="1"/>
        <v>9105</v>
      </c>
    </row>
    <row r="57" spans="1:16" x14ac:dyDescent="0.25">
      <c r="A57">
        <v>37113</v>
      </c>
      <c r="B57" s="38" t="s">
        <v>134</v>
      </c>
      <c r="C57" s="44">
        <v>338</v>
      </c>
      <c r="D57" s="44">
        <v>354</v>
      </c>
      <c r="E57" s="44">
        <v>354</v>
      </c>
      <c r="F57" s="44">
        <v>346</v>
      </c>
      <c r="G57" s="44">
        <v>372</v>
      </c>
      <c r="H57" s="44">
        <v>369</v>
      </c>
      <c r="I57" s="44">
        <v>352</v>
      </c>
      <c r="J57" s="44">
        <v>372</v>
      </c>
      <c r="K57" s="44">
        <v>391</v>
      </c>
      <c r="L57" s="44">
        <v>424</v>
      </c>
      <c r="M57" s="44">
        <v>469</v>
      </c>
      <c r="N57" s="44">
        <v>479</v>
      </c>
      <c r="O57" s="45">
        <f t="shared" si="0"/>
        <v>3928</v>
      </c>
      <c r="P57" s="45">
        <f t="shared" si="1"/>
        <v>3228</v>
      </c>
    </row>
    <row r="58" spans="1:16" x14ac:dyDescent="0.25">
      <c r="A58">
        <v>37115</v>
      </c>
      <c r="B58" s="38" t="s">
        <v>135</v>
      </c>
      <c r="C58" s="44">
        <v>187</v>
      </c>
      <c r="D58" s="44">
        <v>219</v>
      </c>
      <c r="E58" s="44">
        <v>217</v>
      </c>
      <c r="F58" s="44">
        <v>201</v>
      </c>
      <c r="G58" s="44">
        <v>203</v>
      </c>
      <c r="H58" s="44">
        <v>200</v>
      </c>
      <c r="I58" s="44">
        <v>175</v>
      </c>
      <c r="J58" s="44">
        <v>180</v>
      </c>
      <c r="K58" s="44">
        <v>181</v>
      </c>
      <c r="L58" s="44">
        <v>207</v>
      </c>
      <c r="M58" s="44">
        <v>217</v>
      </c>
      <c r="N58" s="44">
        <v>220</v>
      </c>
      <c r="O58" s="45">
        <f t="shared" si="0"/>
        <v>2001</v>
      </c>
      <c r="P58" s="45">
        <f t="shared" si="1"/>
        <v>1583</v>
      </c>
    </row>
    <row r="59" spans="1:16" x14ac:dyDescent="0.25">
      <c r="A59">
        <v>37117</v>
      </c>
      <c r="B59" s="38" t="s">
        <v>136</v>
      </c>
      <c r="C59" s="44">
        <v>231</v>
      </c>
      <c r="D59" s="44">
        <v>241</v>
      </c>
      <c r="E59" s="44">
        <v>241</v>
      </c>
      <c r="F59" s="44">
        <v>228</v>
      </c>
      <c r="G59" s="44">
        <v>225</v>
      </c>
      <c r="H59" s="44">
        <v>215</v>
      </c>
      <c r="I59" s="44">
        <v>223</v>
      </c>
      <c r="J59" s="44">
        <v>226</v>
      </c>
      <c r="K59" s="44">
        <v>259</v>
      </c>
      <c r="L59" s="44">
        <v>245</v>
      </c>
      <c r="M59" s="44">
        <v>269</v>
      </c>
      <c r="N59" s="44">
        <v>267</v>
      </c>
      <c r="O59" s="45">
        <f t="shared" si="0"/>
        <v>2398</v>
      </c>
      <c r="P59" s="45">
        <f t="shared" si="1"/>
        <v>1929</v>
      </c>
    </row>
    <row r="60" spans="1:16" x14ac:dyDescent="0.25">
      <c r="A60">
        <v>37111</v>
      </c>
      <c r="B60" s="38" t="s">
        <v>137</v>
      </c>
      <c r="C60" s="44">
        <v>448</v>
      </c>
      <c r="D60" s="44">
        <v>465</v>
      </c>
      <c r="E60" s="44">
        <v>467</v>
      </c>
      <c r="F60" s="44">
        <v>453</v>
      </c>
      <c r="G60" s="44">
        <v>464</v>
      </c>
      <c r="H60" s="44">
        <v>467</v>
      </c>
      <c r="I60" s="44">
        <v>478</v>
      </c>
      <c r="J60" s="44">
        <v>482</v>
      </c>
      <c r="K60" s="44">
        <v>522</v>
      </c>
      <c r="L60" s="44">
        <v>537</v>
      </c>
      <c r="M60" s="44">
        <v>565</v>
      </c>
      <c r="N60" s="44">
        <v>555</v>
      </c>
      <c r="O60" s="45">
        <f t="shared" si="0"/>
        <v>4990</v>
      </c>
      <c r="P60" s="45">
        <f t="shared" si="1"/>
        <v>4070</v>
      </c>
    </row>
    <row r="61" spans="1:16" x14ac:dyDescent="0.25">
      <c r="A61">
        <v>37119</v>
      </c>
      <c r="B61" s="38" t="s">
        <v>138</v>
      </c>
      <c r="C61" s="44">
        <v>14925</v>
      </c>
      <c r="D61" s="44">
        <v>15014</v>
      </c>
      <c r="E61" s="44">
        <v>14858</v>
      </c>
      <c r="F61" s="44">
        <v>14413</v>
      </c>
      <c r="G61" s="44">
        <v>14302</v>
      </c>
      <c r="H61" s="44">
        <v>14362</v>
      </c>
      <c r="I61" s="44">
        <v>14488</v>
      </c>
      <c r="J61" s="44">
        <v>14525</v>
      </c>
      <c r="K61" s="44">
        <v>14623</v>
      </c>
      <c r="L61" s="44">
        <v>13986</v>
      </c>
      <c r="M61" s="44">
        <v>14050</v>
      </c>
      <c r="N61" s="44">
        <v>14044</v>
      </c>
      <c r="O61" s="45">
        <f t="shared" si="0"/>
        <v>143651</v>
      </c>
      <c r="P61" s="45">
        <f t="shared" si="1"/>
        <v>114380</v>
      </c>
    </row>
    <row r="62" spans="1:16" x14ac:dyDescent="0.25">
      <c r="A62">
        <v>37121</v>
      </c>
      <c r="B62" s="38" t="s">
        <v>140</v>
      </c>
      <c r="C62" s="44">
        <v>143</v>
      </c>
      <c r="D62" s="44">
        <v>152</v>
      </c>
      <c r="E62" s="44">
        <v>152</v>
      </c>
      <c r="F62" s="44">
        <v>148</v>
      </c>
      <c r="G62" s="44">
        <v>152</v>
      </c>
      <c r="H62" s="44">
        <v>152</v>
      </c>
      <c r="I62" s="44">
        <v>146</v>
      </c>
      <c r="J62" s="44">
        <v>146</v>
      </c>
      <c r="K62" s="44">
        <v>163</v>
      </c>
      <c r="L62" s="44">
        <v>171</v>
      </c>
      <c r="M62" s="44">
        <v>169</v>
      </c>
      <c r="N62" s="44">
        <v>159</v>
      </c>
      <c r="O62" s="45">
        <f t="shared" si="0"/>
        <v>1558</v>
      </c>
      <c r="P62" s="45">
        <f t="shared" si="1"/>
        <v>1258</v>
      </c>
    </row>
    <row r="63" spans="1:16" x14ac:dyDescent="0.25">
      <c r="A63">
        <v>37123</v>
      </c>
      <c r="B63" s="38" t="s">
        <v>141</v>
      </c>
      <c r="C63" s="44">
        <v>276</v>
      </c>
      <c r="D63" s="44">
        <v>295</v>
      </c>
      <c r="E63" s="44">
        <v>305</v>
      </c>
      <c r="F63" s="44">
        <v>292</v>
      </c>
      <c r="G63" s="44">
        <v>294</v>
      </c>
      <c r="H63" s="44">
        <v>319</v>
      </c>
      <c r="I63" s="44">
        <v>322</v>
      </c>
      <c r="J63" s="44">
        <v>296</v>
      </c>
      <c r="K63" s="44">
        <v>321</v>
      </c>
      <c r="L63" s="44">
        <v>349</v>
      </c>
      <c r="M63" s="44">
        <v>360</v>
      </c>
      <c r="N63" s="44">
        <v>356</v>
      </c>
      <c r="O63" s="45">
        <f t="shared" si="0"/>
        <v>3214</v>
      </c>
      <c r="P63" s="45">
        <f t="shared" si="1"/>
        <v>2617</v>
      </c>
    </row>
    <row r="64" spans="1:16" x14ac:dyDescent="0.25">
      <c r="A64">
        <v>37125</v>
      </c>
      <c r="B64" s="38" t="s">
        <v>142</v>
      </c>
      <c r="C64" s="44">
        <v>1168</v>
      </c>
      <c r="D64" s="44">
        <v>1165</v>
      </c>
      <c r="E64" s="44">
        <v>1133</v>
      </c>
      <c r="F64" s="44">
        <v>1126</v>
      </c>
      <c r="G64" s="44">
        <v>1144</v>
      </c>
      <c r="H64" s="44">
        <v>1168</v>
      </c>
      <c r="I64" s="44">
        <v>1189</v>
      </c>
      <c r="J64" s="44">
        <v>1183</v>
      </c>
      <c r="K64" s="44">
        <v>1227</v>
      </c>
      <c r="L64" s="44">
        <v>1322</v>
      </c>
      <c r="M64" s="44">
        <v>1325</v>
      </c>
      <c r="N64" s="44">
        <v>1301</v>
      </c>
      <c r="O64" s="45">
        <f t="shared" si="0"/>
        <v>12118</v>
      </c>
      <c r="P64" s="45">
        <f t="shared" si="1"/>
        <v>9859</v>
      </c>
    </row>
    <row r="65" spans="1:16" x14ac:dyDescent="0.25">
      <c r="A65">
        <v>37127</v>
      </c>
      <c r="B65" s="38" t="s">
        <v>143</v>
      </c>
      <c r="C65" s="44">
        <v>1071</v>
      </c>
      <c r="D65" s="44">
        <v>1034</v>
      </c>
      <c r="E65" s="44">
        <v>1041</v>
      </c>
      <c r="F65" s="44">
        <v>1056</v>
      </c>
      <c r="G65" s="44">
        <v>1089</v>
      </c>
      <c r="H65" s="44">
        <v>1066</v>
      </c>
      <c r="I65" s="44">
        <v>1103</v>
      </c>
      <c r="J65" s="44">
        <v>1143</v>
      </c>
      <c r="K65" s="44">
        <v>1130</v>
      </c>
      <c r="L65" s="44">
        <v>1167</v>
      </c>
      <c r="M65" s="44">
        <v>1204</v>
      </c>
      <c r="N65" s="44">
        <v>1235</v>
      </c>
      <c r="O65" s="45">
        <f t="shared" si="0"/>
        <v>11234</v>
      </c>
      <c r="P65" s="45">
        <f t="shared" si="1"/>
        <v>9137</v>
      </c>
    </row>
    <row r="66" spans="1:16" x14ac:dyDescent="0.25">
      <c r="A66">
        <v>37129</v>
      </c>
      <c r="B66" s="38" t="s">
        <v>144</v>
      </c>
      <c r="C66" s="44">
        <v>2243</v>
      </c>
      <c r="D66" s="44">
        <v>2284</v>
      </c>
      <c r="E66" s="44">
        <v>2313</v>
      </c>
      <c r="F66" s="44">
        <v>2291</v>
      </c>
      <c r="G66" s="44">
        <v>2301</v>
      </c>
      <c r="H66" s="44">
        <v>2340</v>
      </c>
      <c r="I66" s="44">
        <v>2362</v>
      </c>
      <c r="J66" s="44">
        <v>2444</v>
      </c>
      <c r="K66" s="44">
        <v>2496</v>
      </c>
      <c r="L66" s="44">
        <v>2548</v>
      </c>
      <c r="M66" s="44">
        <v>2573</v>
      </c>
      <c r="N66" s="44">
        <v>2599</v>
      </c>
      <c r="O66" s="45">
        <f t="shared" si="0"/>
        <v>24267</v>
      </c>
      <c r="P66" s="45">
        <f t="shared" si="1"/>
        <v>19663</v>
      </c>
    </row>
    <row r="67" spans="1:16" x14ac:dyDescent="0.25">
      <c r="A67">
        <v>37131</v>
      </c>
      <c r="B67" s="38" t="s">
        <v>146</v>
      </c>
      <c r="C67" s="44">
        <v>184</v>
      </c>
      <c r="D67" s="44">
        <v>171</v>
      </c>
      <c r="E67" s="44">
        <v>151</v>
      </c>
      <c r="F67" s="44">
        <v>148</v>
      </c>
      <c r="G67" s="44">
        <v>170</v>
      </c>
      <c r="H67" s="44">
        <v>169</v>
      </c>
      <c r="I67" s="44">
        <v>168</v>
      </c>
      <c r="J67" s="44">
        <v>205</v>
      </c>
      <c r="K67" s="44">
        <v>206</v>
      </c>
      <c r="L67" s="44">
        <v>194</v>
      </c>
      <c r="M67" s="44">
        <v>207</v>
      </c>
      <c r="N67" s="44">
        <v>185</v>
      </c>
      <c r="O67" s="45">
        <f t="shared" ref="O67:O102" si="2">SUM(E67:N67)</f>
        <v>1803</v>
      </c>
      <c r="P67" s="45">
        <f t="shared" ref="P67:P102" si="3">SUM(G67:N67)</f>
        <v>1504</v>
      </c>
    </row>
    <row r="68" spans="1:16" x14ac:dyDescent="0.25">
      <c r="A68">
        <v>37133</v>
      </c>
      <c r="B68" s="38" t="s">
        <v>147</v>
      </c>
      <c r="C68" s="44">
        <v>3957</v>
      </c>
      <c r="D68" s="44">
        <v>3980</v>
      </c>
      <c r="E68" s="44">
        <v>4136</v>
      </c>
      <c r="F68" s="44">
        <v>4176</v>
      </c>
      <c r="G68" s="44">
        <v>4130</v>
      </c>
      <c r="H68" s="44">
        <v>4125</v>
      </c>
      <c r="I68" s="44">
        <v>4014</v>
      </c>
      <c r="J68" s="44">
        <v>3795</v>
      </c>
      <c r="K68" s="44">
        <v>3326</v>
      </c>
      <c r="L68" s="44">
        <v>3095</v>
      </c>
      <c r="M68" s="44">
        <v>2860</v>
      </c>
      <c r="N68" s="44">
        <v>2496</v>
      </c>
      <c r="O68" s="45">
        <f t="shared" si="2"/>
        <v>36153</v>
      </c>
      <c r="P68" s="45">
        <f t="shared" si="3"/>
        <v>27841</v>
      </c>
    </row>
    <row r="69" spans="1:16" x14ac:dyDescent="0.25">
      <c r="A69">
        <v>37135</v>
      </c>
      <c r="B69" s="38" t="s">
        <v>148</v>
      </c>
      <c r="C69" s="44">
        <v>1187</v>
      </c>
      <c r="D69" s="44">
        <v>1208</v>
      </c>
      <c r="E69" s="44">
        <v>1243</v>
      </c>
      <c r="F69" s="44">
        <v>1260</v>
      </c>
      <c r="G69" s="44">
        <v>1326</v>
      </c>
      <c r="H69" s="44">
        <v>1403</v>
      </c>
      <c r="I69" s="44">
        <v>1392</v>
      </c>
      <c r="J69" s="44">
        <v>1373</v>
      </c>
      <c r="K69" s="44">
        <v>1489</v>
      </c>
      <c r="L69" s="44">
        <v>1589</v>
      </c>
      <c r="M69" s="44">
        <v>1656</v>
      </c>
      <c r="N69" s="44">
        <v>1785</v>
      </c>
      <c r="O69" s="45">
        <f t="shared" si="2"/>
        <v>14516</v>
      </c>
      <c r="P69" s="45">
        <f t="shared" si="3"/>
        <v>12013</v>
      </c>
    </row>
    <row r="70" spans="1:16" x14ac:dyDescent="0.25">
      <c r="A70">
        <v>37137</v>
      </c>
      <c r="B70" s="38" t="s">
        <v>149</v>
      </c>
      <c r="C70" s="44">
        <v>88</v>
      </c>
      <c r="D70" s="44">
        <v>96</v>
      </c>
      <c r="E70" s="44">
        <v>90</v>
      </c>
      <c r="F70" s="44">
        <v>91</v>
      </c>
      <c r="G70" s="44">
        <v>90</v>
      </c>
      <c r="H70" s="44">
        <v>99</v>
      </c>
      <c r="I70" s="44">
        <v>100</v>
      </c>
      <c r="J70" s="44">
        <v>125</v>
      </c>
      <c r="K70" s="44">
        <v>105</v>
      </c>
      <c r="L70" s="44">
        <v>122</v>
      </c>
      <c r="M70" s="44">
        <v>132</v>
      </c>
      <c r="N70" s="44">
        <v>115</v>
      </c>
      <c r="O70" s="45">
        <f t="shared" si="2"/>
        <v>1069</v>
      </c>
      <c r="P70" s="45">
        <f t="shared" si="3"/>
        <v>888</v>
      </c>
    </row>
    <row r="71" spans="1:16" x14ac:dyDescent="0.25">
      <c r="A71">
        <v>37139</v>
      </c>
      <c r="B71" s="38" t="s">
        <v>150</v>
      </c>
      <c r="C71" s="44">
        <v>484</v>
      </c>
      <c r="D71" s="44">
        <v>483</v>
      </c>
      <c r="E71" s="44">
        <v>514</v>
      </c>
      <c r="F71" s="44">
        <v>509</v>
      </c>
      <c r="G71" s="44">
        <v>484</v>
      </c>
      <c r="H71" s="44">
        <v>488</v>
      </c>
      <c r="I71" s="44">
        <v>518</v>
      </c>
      <c r="J71" s="44">
        <v>532</v>
      </c>
      <c r="K71" s="44">
        <v>550</v>
      </c>
      <c r="L71" s="44">
        <v>563</v>
      </c>
      <c r="M71" s="44">
        <v>561</v>
      </c>
      <c r="N71" s="44">
        <v>540</v>
      </c>
      <c r="O71" s="45">
        <f t="shared" si="2"/>
        <v>5259</v>
      </c>
      <c r="P71" s="45">
        <f t="shared" si="3"/>
        <v>4236</v>
      </c>
    </row>
    <row r="72" spans="1:16" x14ac:dyDescent="0.25">
      <c r="A72">
        <v>37141</v>
      </c>
      <c r="B72" s="38" t="s">
        <v>151</v>
      </c>
      <c r="C72" s="44">
        <v>706</v>
      </c>
      <c r="D72" s="44">
        <v>705</v>
      </c>
      <c r="E72" s="44">
        <v>729</v>
      </c>
      <c r="F72" s="44">
        <v>739</v>
      </c>
      <c r="G72" s="44">
        <v>734</v>
      </c>
      <c r="H72" s="44">
        <v>770</v>
      </c>
      <c r="I72" s="44">
        <v>789</v>
      </c>
      <c r="J72" s="44">
        <v>807</v>
      </c>
      <c r="K72" s="44">
        <v>800</v>
      </c>
      <c r="L72" s="44">
        <v>841</v>
      </c>
      <c r="M72" s="44">
        <v>868</v>
      </c>
      <c r="N72" s="44">
        <v>841</v>
      </c>
      <c r="O72" s="45">
        <f t="shared" si="2"/>
        <v>7918</v>
      </c>
      <c r="P72" s="45">
        <f t="shared" si="3"/>
        <v>6450</v>
      </c>
    </row>
    <row r="73" spans="1:16" x14ac:dyDescent="0.25">
      <c r="A73">
        <v>37143</v>
      </c>
      <c r="B73" s="38" t="s">
        <v>152</v>
      </c>
      <c r="C73" s="44">
        <v>125</v>
      </c>
      <c r="D73" s="44">
        <v>120</v>
      </c>
      <c r="E73" s="44">
        <v>121</v>
      </c>
      <c r="F73" s="44">
        <v>138</v>
      </c>
      <c r="G73" s="44">
        <v>136</v>
      </c>
      <c r="H73" s="44">
        <v>131</v>
      </c>
      <c r="I73" s="44">
        <v>136</v>
      </c>
      <c r="J73" s="44">
        <v>130</v>
      </c>
      <c r="K73" s="44">
        <v>144</v>
      </c>
      <c r="L73" s="44">
        <v>154</v>
      </c>
      <c r="M73" s="44">
        <v>162</v>
      </c>
      <c r="N73" s="44">
        <v>133</v>
      </c>
      <c r="O73" s="45">
        <f t="shared" si="2"/>
        <v>1385</v>
      </c>
      <c r="P73" s="45">
        <f t="shared" si="3"/>
        <v>1126</v>
      </c>
    </row>
    <row r="74" spans="1:16" x14ac:dyDescent="0.25">
      <c r="A74">
        <v>37145</v>
      </c>
      <c r="B74" s="38" t="s">
        <v>153</v>
      </c>
      <c r="C74" s="44">
        <v>420</v>
      </c>
      <c r="D74" s="44">
        <v>402</v>
      </c>
      <c r="E74" s="44">
        <v>418</v>
      </c>
      <c r="F74" s="44">
        <v>437</v>
      </c>
      <c r="G74" s="44">
        <v>408</v>
      </c>
      <c r="H74" s="44">
        <v>394</v>
      </c>
      <c r="I74" s="44">
        <v>427</v>
      </c>
      <c r="J74" s="44">
        <v>491</v>
      </c>
      <c r="K74" s="44">
        <v>479</v>
      </c>
      <c r="L74" s="44">
        <v>478</v>
      </c>
      <c r="M74" s="44">
        <v>492</v>
      </c>
      <c r="N74" s="44">
        <v>452</v>
      </c>
      <c r="O74" s="45">
        <f t="shared" si="2"/>
        <v>4476</v>
      </c>
      <c r="P74" s="45">
        <f t="shared" si="3"/>
        <v>3621</v>
      </c>
    </row>
    <row r="75" spans="1:16" x14ac:dyDescent="0.25">
      <c r="A75">
        <v>37147</v>
      </c>
      <c r="B75" s="38" t="s">
        <v>154</v>
      </c>
      <c r="C75" s="44">
        <v>2018</v>
      </c>
      <c r="D75" s="44">
        <v>2083</v>
      </c>
      <c r="E75" s="44">
        <v>2123</v>
      </c>
      <c r="F75" s="44">
        <v>2113</v>
      </c>
      <c r="G75" s="44">
        <v>2141</v>
      </c>
      <c r="H75" s="44">
        <v>2170</v>
      </c>
      <c r="I75" s="44">
        <v>2171</v>
      </c>
      <c r="J75" s="44">
        <v>2311</v>
      </c>
      <c r="K75" s="44">
        <v>2303</v>
      </c>
      <c r="L75" s="44">
        <v>2339</v>
      </c>
      <c r="M75" s="44">
        <v>2292</v>
      </c>
      <c r="N75" s="44">
        <v>2213</v>
      </c>
      <c r="O75" s="45">
        <f t="shared" si="2"/>
        <v>22176</v>
      </c>
      <c r="P75" s="45">
        <f t="shared" si="3"/>
        <v>17940</v>
      </c>
    </row>
    <row r="76" spans="1:16" x14ac:dyDescent="0.25">
      <c r="A76">
        <v>37149</v>
      </c>
      <c r="B76" s="38" t="s">
        <v>155</v>
      </c>
      <c r="C76" s="44">
        <v>158</v>
      </c>
      <c r="D76" s="44">
        <v>147</v>
      </c>
      <c r="E76" s="44">
        <v>153</v>
      </c>
      <c r="F76" s="44">
        <v>161</v>
      </c>
      <c r="G76" s="44">
        <v>152</v>
      </c>
      <c r="H76" s="44">
        <v>137</v>
      </c>
      <c r="I76" s="44">
        <v>139</v>
      </c>
      <c r="J76" s="44">
        <v>182</v>
      </c>
      <c r="K76" s="44">
        <v>190</v>
      </c>
      <c r="L76" s="44">
        <v>201</v>
      </c>
      <c r="M76" s="44">
        <v>198</v>
      </c>
      <c r="N76" s="44">
        <v>201</v>
      </c>
      <c r="O76" s="45">
        <f t="shared" si="2"/>
        <v>1714</v>
      </c>
      <c r="P76" s="45">
        <f t="shared" si="3"/>
        <v>1400</v>
      </c>
    </row>
    <row r="77" spans="1:16" x14ac:dyDescent="0.25">
      <c r="A77">
        <v>37151</v>
      </c>
      <c r="B77" s="38" t="s">
        <v>156</v>
      </c>
      <c r="C77" s="44">
        <v>1587</v>
      </c>
      <c r="D77" s="44">
        <v>1581</v>
      </c>
      <c r="E77" s="44">
        <v>1588</v>
      </c>
      <c r="F77" s="44">
        <v>1630</v>
      </c>
      <c r="G77" s="44">
        <v>1649</v>
      </c>
      <c r="H77" s="44">
        <v>1677</v>
      </c>
      <c r="I77" s="44">
        <v>1728</v>
      </c>
      <c r="J77" s="44">
        <v>1817</v>
      </c>
      <c r="K77" s="44">
        <v>1869</v>
      </c>
      <c r="L77" s="44">
        <v>1972</v>
      </c>
      <c r="M77" s="44">
        <v>1933</v>
      </c>
      <c r="N77" s="44">
        <v>1926</v>
      </c>
      <c r="O77" s="45">
        <f t="shared" si="2"/>
        <v>17789</v>
      </c>
      <c r="P77" s="45">
        <f t="shared" si="3"/>
        <v>14571</v>
      </c>
    </row>
    <row r="78" spans="1:16" x14ac:dyDescent="0.25">
      <c r="A78">
        <v>37153</v>
      </c>
      <c r="B78" s="38" t="s">
        <v>157</v>
      </c>
      <c r="C78" s="44">
        <v>510</v>
      </c>
      <c r="D78" s="44">
        <v>506</v>
      </c>
      <c r="E78" s="44">
        <v>489</v>
      </c>
      <c r="F78" s="44">
        <v>468</v>
      </c>
      <c r="G78" s="44">
        <v>466</v>
      </c>
      <c r="H78" s="44">
        <v>488</v>
      </c>
      <c r="I78" s="44">
        <v>511</v>
      </c>
      <c r="J78" s="44">
        <v>518</v>
      </c>
      <c r="K78" s="44">
        <v>549</v>
      </c>
      <c r="L78" s="44">
        <v>594</v>
      </c>
      <c r="M78" s="44">
        <v>562</v>
      </c>
      <c r="N78" s="44">
        <v>655</v>
      </c>
      <c r="O78" s="45">
        <f t="shared" si="2"/>
        <v>5300</v>
      </c>
      <c r="P78" s="45">
        <f t="shared" si="3"/>
        <v>4343</v>
      </c>
    </row>
    <row r="79" spans="1:16" x14ac:dyDescent="0.25">
      <c r="A79">
        <v>37155</v>
      </c>
      <c r="B79" s="38" t="s">
        <v>158</v>
      </c>
      <c r="C79" s="44">
        <v>1442</v>
      </c>
      <c r="D79" s="44">
        <v>1337</v>
      </c>
      <c r="E79" s="44">
        <v>1303</v>
      </c>
      <c r="F79" s="44">
        <v>1302</v>
      </c>
      <c r="G79" s="44">
        <v>1263</v>
      </c>
      <c r="H79" s="44">
        <v>1193</v>
      </c>
      <c r="I79" s="44">
        <v>1287</v>
      </c>
      <c r="J79" s="44">
        <v>1396</v>
      </c>
      <c r="K79" s="44">
        <v>1352</v>
      </c>
      <c r="L79" s="44">
        <v>1513</v>
      </c>
      <c r="M79" s="44">
        <v>1579</v>
      </c>
      <c r="N79" s="44">
        <v>1531</v>
      </c>
      <c r="O79" s="45">
        <f t="shared" si="2"/>
        <v>13719</v>
      </c>
      <c r="P79" s="45">
        <f t="shared" si="3"/>
        <v>11114</v>
      </c>
    </row>
    <row r="80" spans="1:16" x14ac:dyDescent="0.25">
      <c r="A80">
        <v>37157</v>
      </c>
      <c r="B80" s="38" t="s">
        <v>159</v>
      </c>
      <c r="C80" s="44">
        <v>888</v>
      </c>
      <c r="D80" s="44">
        <v>905</v>
      </c>
      <c r="E80" s="44">
        <v>931</v>
      </c>
      <c r="F80" s="44">
        <v>952</v>
      </c>
      <c r="G80" s="44">
        <v>949</v>
      </c>
      <c r="H80" s="44">
        <v>948</v>
      </c>
      <c r="I80" s="44">
        <v>933</v>
      </c>
      <c r="J80" s="44">
        <v>981</v>
      </c>
      <c r="K80" s="44">
        <v>1016</v>
      </c>
      <c r="L80" s="44">
        <v>1095</v>
      </c>
      <c r="M80" s="44">
        <v>1094</v>
      </c>
      <c r="N80" s="44">
        <v>1132</v>
      </c>
      <c r="O80" s="45">
        <f t="shared" si="2"/>
        <v>10031</v>
      </c>
      <c r="P80" s="45">
        <f t="shared" si="3"/>
        <v>8148</v>
      </c>
    </row>
    <row r="81" spans="1:16" x14ac:dyDescent="0.25">
      <c r="A81">
        <v>37159</v>
      </c>
      <c r="B81" s="38" t="s">
        <v>161</v>
      </c>
      <c r="C81" s="44">
        <v>1697</v>
      </c>
      <c r="D81" s="44">
        <v>1740</v>
      </c>
      <c r="E81" s="44">
        <v>1712</v>
      </c>
      <c r="F81" s="44">
        <v>1691</v>
      </c>
      <c r="G81" s="44">
        <v>1710</v>
      </c>
      <c r="H81" s="44">
        <v>1736</v>
      </c>
      <c r="I81" s="44">
        <v>1795</v>
      </c>
      <c r="J81" s="44">
        <v>1993</v>
      </c>
      <c r="K81" s="44">
        <v>2116</v>
      </c>
      <c r="L81" s="44">
        <v>2201</v>
      </c>
      <c r="M81" s="44">
        <v>2197</v>
      </c>
      <c r="N81" s="44">
        <v>2121</v>
      </c>
      <c r="O81" s="45">
        <f t="shared" si="2"/>
        <v>19272</v>
      </c>
      <c r="P81" s="45">
        <f t="shared" si="3"/>
        <v>15869</v>
      </c>
    </row>
    <row r="82" spans="1:16" x14ac:dyDescent="0.25">
      <c r="A82">
        <v>37161</v>
      </c>
      <c r="B82" s="38" t="s">
        <v>162</v>
      </c>
      <c r="C82" s="44">
        <v>673</v>
      </c>
      <c r="D82" s="44">
        <v>672</v>
      </c>
      <c r="E82" s="44">
        <v>673</v>
      </c>
      <c r="F82" s="44">
        <v>666</v>
      </c>
      <c r="G82" s="44">
        <v>675</v>
      </c>
      <c r="H82" s="44">
        <v>701</v>
      </c>
      <c r="I82" s="44">
        <v>717</v>
      </c>
      <c r="J82" s="44">
        <v>755</v>
      </c>
      <c r="K82" s="44">
        <v>763</v>
      </c>
      <c r="L82" s="44">
        <v>795</v>
      </c>
      <c r="M82" s="44">
        <v>844</v>
      </c>
      <c r="N82" s="44">
        <v>758</v>
      </c>
      <c r="O82" s="45">
        <f t="shared" si="2"/>
        <v>7347</v>
      </c>
      <c r="P82" s="45">
        <f t="shared" si="3"/>
        <v>6008</v>
      </c>
    </row>
    <row r="83" spans="1:16" x14ac:dyDescent="0.25">
      <c r="A83">
        <v>37163</v>
      </c>
      <c r="B83" s="38" t="s">
        <v>163</v>
      </c>
      <c r="C83" s="44">
        <v>783</v>
      </c>
      <c r="D83" s="44">
        <v>777</v>
      </c>
      <c r="E83" s="44">
        <v>773</v>
      </c>
      <c r="F83" s="44">
        <v>776</v>
      </c>
      <c r="G83" s="44">
        <v>787</v>
      </c>
      <c r="H83" s="44">
        <v>778</v>
      </c>
      <c r="I83" s="44">
        <v>781</v>
      </c>
      <c r="J83" s="44">
        <v>800</v>
      </c>
      <c r="K83" s="44">
        <v>817</v>
      </c>
      <c r="L83" s="44">
        <v>832</v>
      </c>
      <c r="M83" s="44">
        <v>861</v>
      </c>
      <c r="N83" s="44">
        <v>882</v>
      </c>
      <c r="O83" s="45">
        <f t="shared" si="2"/>
        <v>8087</v>
      </c>
      <c r="P83" s="45">
        <f t="shared" si="3"/>
        <v>6538</v>
      </c>
    </row>
    <row r="84" spans="1:16" x14ac:dyDescent="0.25">
      <c r="A84">
        <v>37165</v>
      </c>
      <c r="B84" s="38" t="s">
        <v>164</v>
      </c>
      <c r="C84" s="44">
        <v>429</v>
      </c>
      <c r="D84" s="44">
        <v>422</v>
      </c>
      <c r="E84" s="44">
        <v>407</v>
      </c>
      <c r="F84" s="44">
        <v>407</v>
      </c>
      <c r="G84" s="44">
        <v>407</v>
      </c>
      <c r="H84" s="44">
        <v>404</v>
      </c>
      <c r="I84" s="44">
        <v>438</v>
      </c>
      <c r="J84" s="44">
        <v>433</v>
      </c>
      <c r="K84" s="44">
        <v>445</v>
      </c>
      <c r="L84" s="44">
        <v>470</v>
      </c>
      <c r="M84" s="44">
        <v>486</v>
      </c>
      <c r="N84" s="44">
        <v>472</v>
      </c>
      <c r="O84" s="45">
        <f t="shared" si="2"/>
        <v>4369</v>
      </c>
      <c r="P84" s="45">
        <f t="shared" si="3"/>
        <v>3555</v>
      </c>
    </row>
    <row r="85" spans="1:16" x14ac:dyDescent="0.25">
      <c r="A85">
        <v>37167</v>
      </c>
      <c r="B85" s="38" t="s">
        <v>165</v>
      </c>
      <c r="C85" s="44">
        <v>712</v>
      </c>
      <c r="D85" s="44">
        <v>692</v>
      </c>
      <c r="E85" s="44">
        <v>715</v>
      </c>
      <c r="F85" s="44">
        <v>698</v>
      </c>
      <c r="G85" s="44">
        <v>661</v>
      </c>
      <c r="H85" s="44">
        <v>689</v>
      </c>
      <c r="I85" s="44">
        <v>717</v>
      </c>
      <c r="J85" s="44">
        <v>725</v>
      </c>
      <c r="K85" s="44">
        <v>767</v>
      </c>
      <c r="L85" s="44">
        <v>792</v>
      </c>
      <c r="M85" s="44">
        <v>784</v>
      </c>
      <c r="N85" s="44">
        <v>797</v>
      </c>
      <c r="O85" s="45">
        <f t="shared" si="2"/>
        <v>7345</v>
      </c>
      <c r="P85" s="45">
        <f t="shared" si="3"/>
        <v>5932</v>
      </c>
    </row>
    <row r="86" spans="1:16" x14ac:dyDescent="0.25">
      <c r="A86">
        <v>37169</v>
      </c>
      <c r="B86" s="38" t="s">
        <v>166</v>
      </c>
      <c r="C86" s="44">
        <v>408</v>
      </c>
      <c r="D86" s="44">
        <v>418</v>
      </c>
      <c r="E86" s="44">
        <v>431</v>
      </c>
      <c r="F86" s="44">
        <v>412</v>
      </c>
      <c r="G86" s="44">
        <v>411</v>
      </c>
      <c r="H86" s="44">
        <v>409</v>
      </c>
      <c r="I86" s="44">
        <v>418</v>
      </c>
      <c r="J86" s="44">
        <v>468</v>
      </c>
      <c r="K86" s="44">
        <v>490</v>
      </c>
      <c r="L86" s="44">
        <v>496</v>
      </c>
      <c r="M86" s="44">
        <v>535</v>
      </c>
      <c r="N86" s="44">
        <v>508</v>
      </c>
      <c r="O86" s="45">
        <f t="shared" si="2"/>
        <v>4578</v>
      </c>
      <c r="P86" s="45">
        <f t="shared" si="3"/>
        <v>3735</v>
      </c>
    </row>
    <row r="87" spans="1:16" x14ac:dyDescent="0.25">
      <c r="A87">
        <v>37171</v>
      </c>
      <c r="B87" s="38" t="s">
        <v>167</v>
      </c>
      <c r="C87" s="44">
        <v>730</v>
      </c>
      <c r="D87" s="44">
        <v>733</v>
      </c>
      <c r="E87" s="44">
        <v>742</v>
      </c>
      <c r="F87" s="44">
        <v>737</v>
      </c>
      <c r="G87" s="44">
        <v>759</v>
      </c>
      <c r="H87" s="44">
        <v>817</v>
      </c>
      <c r="I87" s="44">
        <v>827</v>
      </c>
      <c r="J87" s="44">
        <v>885</v>
      </c>
      <c r="K87" s="44">
        <v>926</v>
      </c>
      <c r="L87" s="44">
        <v>946</v>
      </c>
      <c r="M87" s="44">
        <v>953</v>
      </c>
      <c r="N87" s="44">
        <v>923</v>
      </c>
      <c r="O87" s="45">
        <f t="shared" si="2"/>
        <v>8515</v>
      </c>
      <c r="P87" s="45">
        <f t="shared" si="3"/>
        <v>7036</v>
      </c>
    </row>
    <row r="88" spans="1:16" x14ac:dyDescent="0.25">
      <c r="A88">
        <v>37173</v>
      </c>
      <c r="B88" s="38" t="s">
        <v>168</v>
      </c>
      <c r="C88" s="44">
        <v>160</v>
      </c>
      <c r="D88" s="44">
        <v>193</v>
      </c>
      <c r="E88" s="44">
        <v>207</v>
      </c>
      <c r="F88" s="44">
        <v>204</v>
      </c>
      <c r="G88" s="44">
        <v>201</v>
      </c>
      <c r="H88" s="44">
        <v>196</v>
      </c>
      <c r="I88" s="44">
        <v>192</v>
      </c>
      <c r="J88" s="44">
        <v>178</v>
      </c>
      <c r="K88" s="44">
        <v>182</v>
      </c>
      <c r="L88" s="44">
        <v>179</v>
      </c>
      <c r="M88" s="44">
        <v>172</v>
      </c>
      <c r="N88" s="44">
        <v>187</v>
      </c>
      <c r="O88" s="45">
        <f t="shared" si="2"/>
        <v>1898</v>
      </c>
      <c r="P88" s="45">
        <f t="shared" si="3"/>
        <v>1487</v>
      </c>
    </row>
    <row r="89" spans="1:16" x14ac:dyDescent="0.25">
      <c r="A89">
        <v>37175</v>
      </c>
      <c r="B89" s="38" t="s">
        <v>169</v>
      </c>
      <c r="C89" s="44">
        <v>259</v>
      </c>
      <c r="D89" s="44">
        <v>273</v>
      </c>
      <c r="E89" s="44">
        <v>283</v>
      </c>
      <c r="F89" s="44">
        <v>289</v>
      </c>
      <c r="G89" s="44">
        <v>270</v>
      </c>
      <c r="H89" s="44">
        <v>263</v>
      </c>
      <c r="I89" s="44">
        <v>277</v>
      </c>
      <c r="J89" s="44">
        <v>305</v>
      </c>
      <c r="K89" s="44">
        <v>318</v>
      </c>
      <c r="L89" s="44">
        <v>324</v>
      </c>
      <c r="M89" s="44">
        <v>353</v>
      </c>
      <c r="N89" s="44">
        <v>385</v>
      </c>
      <c r="O89" s="45">
        <f t="shared" si="2"/>
        <v>3067</v>
      </c>
      <c r="P89" s="45">
        <f t="shared" si="3"/>
        <v>2495</v>
      </c>
    </row>
    <row r="90" spans="1:16" x14ac:dyDescent="0.25">
      <c r="A90">
        <v>37177</v>
      </c>
      <c r="B90" s="38" t="s">
        <v>170</v>
      </c>
      <c r="C90" s="44">
        <v>45</v>
      </c>
      <c r="D90" s="44">
        <v>44</v>
      </c>
      <c r="E90" s="44">
        <v>38</v>
      </c>
      <c r="F90" s="44">
        <v>37</v>
      </c>
      <c r="G90" s="44">
        <v>36</v>
      </c>
      <c r="H90" s="44">
        <v>36</v>
      </c>
      <c r="I90" s="44">
        <v>38</v>
      </c>
      <c r="J90" s="44">
        <v>34</v>
      </c>
      <c r="K90" s="44">
        <v>26</v>
      </c>
      <c r="L90" s="44">
        <v>34</v>
      </c>
      <c r="M90" s="44">
        <v>33</v>
      </c>
      <c r="N90" s="44">
        <v>35</v>
      </c>
      <c r="O90" s="45">
        <f t="shared" si="2"/>
        <v>347</v>
      </c>
      <c r="P90" s="45">
        <f t="shared" si="3"/>
        <v>272</v>
      </c>
    </row>
    <row r="91" spans="1:16" x14ac:dyDescent="0.25">
      <c r="A91">
        <v>37179</v>
      </c>
      <c r="B91" s="38" t="s">
        <v>171</v>
      </c>
      <c r="C91" s="44">
        <v>2634</v>
      </c>
      <c r="D91" s="44">
        <v>2702</v>
      </c>
      <c r="E91" s="44">
        <v>2761</v>
      </c>
      <c r="F91" s="44">
        <v>2822</v>
      </c>
      <c r="G91" s="44">
        <v>2915</v>
      </c>
      <c r="H91" s="44">
        <v>3046</v>
      </c>
      <c r="I91" s="44">
        <v>3165</v>
      </c>
      <c r="J91" s="44">
        <v>3319</v>
      </c>
      <c r="K91" s="44">
        <v>3540</v>
      </c>
      <c r="L91" s="44">
        <v>3813</v>
      </c>
      <c r="M91" s="44">
        <v>3990</v>
      </c>
      <c r="N91" s="44">
        <v>4171</v>
      </c>
      <c r="O91" s="45">
        <f t="shared" si="2"/>
        <v>33542</v>
      </c>
      <c r="P91" s="45">
        <f t="shared" si="3"/>
        <v>27959</v>
      </c>
    </row>
    <row r="92" spans="1:16" x14ac:dyDescent="0.25">
      <c r="A92">
        <v>37181</v>
      </c>
      <c r="B92" s="38" t="s">
        <v>172</v>
      </c>
      <c r="C92" s="44">
        <v>517</v>
      </c>
      <c r="D92" s="44">
        <v>497</v>
      </c>
      <c r="E92" s="44">
        <v>507</v>
      </c>
      <c r="F92" s="44">
        <v>507</v>
      </c>
      <c r="G92" s="44">
        <v>506</v>
      </c>
      <c r="H92" s="44">
        <v>504</v>
      </c>
      <c r="I92" s="44">
        <v>516</v>
      </c>
      <c r="J92" s="44">
        <v>514</v>
      </c>
      <c r="K92" s="44">
        <v>530</v>
      </c>
      <c r="L92" s="44">
        <v>519</v>
      </c>
      <c r="M92" s="44">
        <v>575</v>
      </c>
      <c r="N92" s="44">
        <v>553</v>
      </c>
      <c r="O92" s="45">
        <f t="shared" si="2"/>
        <v>5231</v>
      </c>
      <c r="P92" s="45">
        <f t="shared" si="3"/>
        <v>4217</v>
      </c>
    </row>
    <row r="93" spans="1:16" x14ac:dyDescent="0.25">
      <c r="A93">
        <v>37183</v>
      </c>
      <c r="B93" s="38" t="s">
        <v>173</v>
      </c>
      <c r="C93" s="44">
        <v>13134</v>
      </c>
      <c r="D93" s="44">
        <v>13378</v>
      </c>
      <c r="E93" s="44">
        <v>13363</v>
      </c>
      <c r="F93" s="44">
        <v>13373</v>
      </c>
      <c r="G93" s="44">
        <v>13486</v>
      </c>
      <c r="H93" s="44">
        <v>13744</v>
      </c>
      <c r="I93" s="44">
        <v>14248</v>
      </c>
      <c r="J93" s="44">
        <v>14571</v>
      </c>
      <c r="K93" s="44">
        <v>14971</v>
      </c>
      <c r="L93" s="44">
        <v>15588</v>
      </c>
      <c r="M93" s="44">
        <v>16144</v>
      </c>
      <c r="N93" s="44">
        <v>16323</v>
      </c>
      <c r="O93" s="45">
        <f t="shared" si="2"/>
        <v>145811</v>
      </c>
      <c r="P93" s="45">
        <f t="shared" si="3"/>
        <v>119075</v>
      </c>
    </row>
    <row r="94" spans="1:16" x14ac:dyDescent="0.25">
      <c r="A94">
        <v>37185</v>
      </c>
      <c r="B94" s="38" t="s">
        <v>175</v>
      </c>
      <c r="C94" s="44">
        <v>173</v>
      </c>
      <c r="D94" s="44">
        <v>175</v>
      </c>
      <c r="E94" s="44">
        <v>178</v>
      </c>
      <c r="F94" s="44">
        <v>178</v>
      </c>
      <c r="G94" s="44">
        <v>171</v>
      </c>
      <c r="H94" s="44">
        <v>158</v>
      </c>
      <c r="I94" s="44">
        <v>177</v>
      </c>
      <c r="J94" s="44">
        <v>208</v>
      </c>
      <c r="K94" s="44">
        <v>210</v>
      </c>
      <c r="L94" s="44">
        <v>233</v>
      </c>
      <c r="M94" s="44">
        <v>231</v>
      </c>
      <c r="N94" s="44">
        <v>223</v>
      </c>
      <c r="O94" s="45">
        <f t="shared" si="2"/>
        <v>1967</v>
      </c>
      <c r="P94" s="45">
        <f t="shared" si="3"/>
        <v>1611</v>
      </c>
    </row>
    <row r="95" spans="1:16" x14ac:dyDescent="0.25">
      <c r="A95">
        <v>37187</v>
      </c>
      <c r="B95" s="38" t="s">
        <v>176</v>
      </c>
      <c r="C95" s="44">
        <v>123</v>
      </c>
      <c r="D95" s="44">
        <v>115</v>
      </c>
      <c r="E95" s="44">
        <v>106</v>
      </c>
      <c r="F95" s="44">
        <v>120</v>
      </c>
      <c r="G95" s="44">
        <v>121</v>
      </c>
      <c r="H95" s="44">
        <v>117</v>
      </c>
      <c r="I95" s="44">
        <v>113</v>
      </c>
      <c r="J95" s="44">
        <v>141</v>
      </c>
      <c r="K95" s="44">
        <v>142</v>
      </c>
      <c r="L95" s="44">
        <v>149</v>
      </c>
      <c r="M95" s="44">
        <v>143</v>
      </c>
      <c r="N95" s="44">
        <v>135</v>
      </c>
      <c r="O95" s="45">
        <f t="shared" si="2"/>
        <v>1287</v>
      </c>
      <c r="P95" s="45">
        <f t="shared" si="3"/>
        <v>1061</v>
      </c>
    </row>
    <row r="96" spans="1:16" x14ac:dyDescent="0.25">
      <c r="A96">
        <v>37189</v>
      </c>
      <c r="B96" s="38" t="s">
        <v>177</v>
      </c>
      <c r="C96" s="44">
        <v>384</v>
      </c>
      <c r="D96" s="44">
        <v>372</v>
      </c>
      <c r="E96" s="44">
        <v>367</v>
      </c>
      <c r="F96" s="44">
        <v>368</v>
      </c>
      <c r="G96" s="44">
        <v>372</v>
      </c>
      <c r="H96" s="44">
        <v>369</v>
      </c>
      <c r="I96" s="44">
        <v>377</v>
      </c>
      <c r="J96" s="44">
        <v>367</v>
      </c>
      <c r="K96" s="44">
        <v>426</v>
      </c>
      <c r="L96" s="44">
        <v>427</v>
      </c>
      <c r="M96" s="44">
        <v>421</v>
      </c>
      <c r="N96" s="44">
        <v>412</v>
      </c>
      <c r="O96" s="45">
        <f t="shared" si="2"/>
        <v>3906</v>
      </c>
      <c r="P96" s="45">
        <f t="shared" si="3"/>
        <v>3171</v>
      </c>
    </row>
    <row r="97" spans="1:16" x14ac:dyDescent="0.25">
      <c r="A97">
        <v>37191</v>
      </c>
      <c r="B97" s="38" t="s">
        <v>178</v>
      </c>
      <c r="C97" s="44">
        <v>1595</v>
      </c>
      <c r="D97" s="44">
        <v>1553</v>
      </c>
      <c r="E97" s="44">
        <v>1577</v>
      </c>
      <c r="F97" s="44">
        <v>1625</v>
      </c>
      <c r="G97" s="44">
        <v>1650</v>
      </c>
      <c r="H97" s="44">
        <v>1622</v>
      </c>
      <c r="I97" s="44">
        <v>1538</v>
      </c>
      <c r="J97" s="44">
        <v>1563</v>
      </c>
      <c r="K97" s="44">
        <v>1647</v>
      </c>
      <c r="L97" s="44">
        <v>1614</v>
      </c>
      <c r="M97" s="44">
        <v>1677</v>
      </c>
      <c r="N97" s="44">
        <v>1726</v>
      </c>
      <c r="O97" s="45">
        <f t="shared" si="2"/>
        <v>16239</v>
      </c>
      <c r="P97" s="45">
        <f t="shared" si="3"/>
        <v>13037</v>
      </c>
    </row>
    <row r="98" spans="1:16" x14ac:dyDescent="0.25">
      <c r="A98">
        <v>37193</v>
      </c>
      <c r="B98" s="38" t="s">
        <v>179</v>
      </c>
      <c r="C98" s="44">
        <v>664</v>
      </c>
      <c r="D98" s="44">
        <v>692</v>
      </c>
      <c r="E98" s="44">
        <v>698</v>
      </c>
      <c r="F98" s="44">
        <v>656</v>
      </c>
      <c r="G98" s="44">
        <v>665</v>
      </c>
      <c r="H98" s="44">
        <v>704</v>
      </c>
      <c r="I98" s="44">
        <v>698</v>
      </c>
      <c r="J98" s="44">
        <v>721</v>
      </c>
      <c r="K98" s="44">
        <v>777</v>
      </c>
      <c r="L98" s="44">
        <v>827</v>
      </c>
      <c r="M98" s="44">
        <v>811</v>
      </c>
      <c r="N98" s="44">
        <v>827</v>
      </c>
      <c r="O98" s="45">
        <f t="shared" si="2"/>
        <v>7384</v>
      </c>
      <c r="P98" s="45">
        <f t="shared" si="3"/>
        <v>6030</v>
      </c>
    </row>
    <row r="99" spans="1:16" x14ac:dyDescent="0.25">
      <c r="A99">
        <v>37195</v>
      </c>
      <c r="B99" s="38" t="s">
        <v>180</v>
      </c>
      <c r="C99" s="44">
        <v>935</v>
      </c>
      <c r="D99" s="44">
        <v>950</v>
      </c>
      <c r="E99" s="44">
        <v>938</v>
      </c>
      <c r="F99" s="44">
        <v>925</v>
      </c>
      <c r="G99" s="44">
        <v>906</v>
      </c>
      <c r="H99" s="44">
        <v>936</v>
      </c>
      <c r="I99" s="44">
        <v>999</v>
      </c>
      <c r="J99" s="44">
        <v>1064</v>
      </c>
      <c r="K99" s="44">
        <v>1081</v>
      </c>
      <c r="L99" s="44">
        <v>1110</v>
      </c>
      <c r="M99" s="44">
        <v>1059</v>
      </c>
      <c r="N99" s="44">
        <v>1051</v>
      </c>
      <c r="O99" s="45">
        <f t="shared" si="2"/>
        <v>10069</v>
      </c>
      <c r="P99" s="45">
        <f t="shared" si="3"/>
        <v>8206</v>
      </c>
    </row>
    <row r="100" spans="1:16" x14ac:dyDescent="0.25">
      <c r="A100">
        <v>37197</v>
      </c>
      <c r="B100" s="38" t="s">
        <v>181</v>
      </c>
      <c r="C100" s="44">
        <v>390</v>
      </c>
      <c r="D100" s="44">
        <v>390</v>
      </c>
      <c r="E100" s="44">
        <v>369</v>
      </c>
      <c r="F100" s="44">
        <v>369</v>
      </c>
      <c r="G100" s="44">
        <v>410</v>
      </c>
      <c r="H100" s="44">
        <v>414</v>
      </c>
      <c r="I100" s="44">
        <v>421</v>
      </c>
      <c r="J100" s="44">
        <v>412</v>
      </c>
      <c r="K100" s="44">
        <v>485</v>
      </c>
      <c r="L100" s="44">
        <v>457</v>
      </c>
      <c r="M100" s="44">
        <v>460</v>
      </c>
      <c r="N100" s="44">
        <v>503</v>
      </c>
      <c r="O100" s="45">
        <f t="shared" si="2"/>
        <v>4300</v>
      </c>
      <c r="P100" s="45">
        <f t="shared" si="3"/>
        <v>3562</v>
      </c>
    </row>
    <row r="101" spans="1:16" x14ac:dyDescent="0.25">
      <c r="A101">
        <v>37199</v>
      </c>
      <c r="B101" s="38" t="s">
        <v>182</v>
      </c>
      <c r="C101" s="44">
        <v>168</v>
      </c>
      <c r="D101" s="44">
        <v>174</v>
      </c>
      <c r="E101" s="44">
        <v>182</v>
      </c>
      <c r="F101" s="44">
        <v>173</v>
      </c>
      <c r="G101" s="44">
        <v>178</v>
      </c>
      <c r="H101" s="44">
        <v>185</v>
      </c>
      <c r="I101" s="44">
        <v>187</v>
      </c>
      <c r="J101" s="44">
        <v>190</v>
      </c>
      <c r="K101" s="44">
        <v>166</v>
      </c>
      <c r="L101" s="44">
        <v>192</v>
      </c>
      <c r="M101" s="44">
        <v>207</v>
      </c>
      <c r="N101" s="44">
        <v>207</v>
      </c>
      <c r="O101" s="45">
        <f t="shared" si="2"/>
        <v>1867</v>
      </c>
      <c r="P101" s="45">
        <f t="shared" si="3"/>
        <v>1512</v>
      </c>
    </row>
    <row r="102" spans="1:16" s="2" customFormat="1" x14ac:dyDescent="0.25">
      <c r="A102" s="2">
        <v>37000</v>
      </c>
      <c r="B102" s="40" t="s">
        <v>212</v>
      </c>
      <c r="C102" s="46">
        <v>121540</v>
      </c>
      <c r="D102" s="46">
        <v>122493</v>
      </c>
      <c r="E102" s="46">
        <v>123169</v>
      </c>
      <c r="F102" s="46">
        <v>123081</v>
      </c>
      <c r="G102" s="46">
        <v>124051</v>
      </c>
      <c r="H102" s="46">
        <v>126195</v>
      </c>
      <c r="I102" s="46">
        <v>128918</v>
      </c>
      <c r="J102" s="46">
        <v>132279</v>
      </c>
      <c r="K102" s="46">
        <v>135205</v>
      </c>
      <c r="L102" s="46">
        <v>137844</v>
      </c>
      <c r="M102" s="46">
        <v>140315</v>
      </c>
      <c r="N102" s="46">
        <v>139943</v>
      </c>
      <c r="O102" s="47">
        <f t="shared" si="2"/>
        <v>1311000</v>
      </c>
      <c r="P102" s="47">
        <f t="shared" si="3"/>
        <v>1064750</v>
      </c>
    </row>
  </sheetData>
  <phoneticPr fontId="28" type="noConversion"/>
  <pageMargins left="0.25" right="0.25" top="0.75" bottom="0.75" header="0.3" footer="0.3"/>
  <pageSetup scale="66" fitToHeight="0" orientation="portrait" r:id="rId1"/>
  <ignoredErrors>
    <ignoredError sqref="O2:P10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County Data</vt:lpstr>
      <vt:lpstr>Data notes</vt:lpstr>
      <vt:lpstr>Population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2025-06-04T17:24:18Z</dcterms:modified>
</cp:coreProperties>
</file>