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xr:revisionPtr revIDLastSave="18" documentId="13_ncr:1_{618E1D0F-58C1-4EE3-84EB-328F30013037}" xr6:coauthVersionLast="47" xr6:coauthVersionMax="47" xr10:uidLastSave="{87BC4D00-ED42-45FF-8225-F0362C34DBEE}"/>
  <bookViews>
    <workbookView xWindow="2115" yWindow="0" windowWidth="21600" windowHeight="15585" activeTab="1" xr2:uid="{00000000-000D-0000-FFFF-FFFF00000000}"/>
  </bookViews>
  <sheets>
    <sheet name="Definitions" sheetId="1" r:id="rId1"/>
    <sheet name="County Data" sheetId="2" r:id="rId2"/>
    <sheet name="Data notes" sheetId="4" r:id="rId3"/>
    <sheet name="Population" sheetId="5" r:id="rId4"/>
  </sheets>
  <definedNames>
    <definedName name="_xlnm._FilterDatabase" localSheetId="1" hidden="1">'County Data'!$A$2:$Y$102</definedName>
    <definedName name="_xlnm.Print_Titles" localSheetId="1">'County Data'!$1:$1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2" i="5" l="1"/>
  <c r="E102" i="5"/>
  <c r="F102" i="5"/>
  <c r="G102" i="5"/>
  <c r="H102" i="5"/>
  <c r="I102" i="5"/>
  <c r="J102" i="5"/>
  <c r="K102" i="5"/>
  <c r="L102" i="5"/>
  <c r="M102" i="5"/>
  <c r="N102" i="5"/>
  <c r="O102" i="5"/>
  <c r="P102" i="5"/>
  <c r="C102" i="5"/>
  <c r="T84" i="2" l="1"/>
  <c r="S102" i="2"/>
  <c r="R98" i="2"/>
  <c r="Q102" i="2"/>
  <c r="P2" i="5"/>
  <c r="O2" i="5"/>
  <c r="P101" i="5"/>
  <c r="O101" i="5"/>
  <c r="P100" i="5"/>
  <c r="O100" i="5"/>
  <c r="P99" i="5"/>
  <c r="O99" i="5"/>
  <c r="P98" i="5"/>
  <c r="O98" i="5"/>
  <c r="P97" i="5"/>
  <c r="O97" i="5"/>
  <c r="P96" i="5"/>
  <c r="O96" i="5"/>
  <c r="P95" i="5"/>
  <c r="O95" i="5"/>
  <c r="P94" i="5"/>
  <c r="O94" i="5"/>
  <c r="P93" i="5"/>
  <c r="O93" i="5"/>
  <c r="P92" i="5"/>
  <c r="O92" i="5"/>
  <c r="P91" i="5"/>
  <c r="O91" i="5"/>
  <c r="P90" i="5"/>
  <c r="O90" i="5"/>
  <c r="P89" i="5"/>
  <c r="O89" i="5"/>
  <c r="P88" i="5"/>
  <c r="O88" i="5"/>
  <c r="P87" i="5"/>
  <c r="O87" i="5"/>
  <c r="P86" i="5"/>
  <c r="O86" i="5"/>
  <c r="P85" i="5"/>
  <c r="O85" i="5"/>
  <c r="P84" i="5"/>
  <c r="O84" i="5"/>
  <c r="P83" i="5"/>
  <c r="O83" i="5"/>
  <c r="P82" i="5"/>
  <c r="O82" i="5"/>
  <c r="P81" i="5"/>
  <c r="O81" i="5"/>
  <c r="P80" i="5"/>
  <c r="O80" i="5"/>
  <c r="P79" i="5"/>
  <c r="O79" i="5"/>
  <c r="P78" i="5"/>
  <c r="O78" i="5"/>
  <c r="P77" i="5"/>
  <c r="O77" i="5"/>
  <c r="P76" i="5"/>
  <c r="O76" i="5"/>
  <c r="P75" i="5"/>
  <c r="O75" i="5"/>
  <c r="P74" i="5"/>
  <c r="O74" i="5"/>
  <c r="P73" i="5"/>
  <c r="O73" i="5"/>
  <c r="P72" i="5"/>
  <c r="O72" i="5"/>
  <c r="P71" i="5"/>
  <c r="O71" i="5"/>
  <c r="P70" i="5"/>
  <c r="O70" i="5"/>
  <c r="P69" i="5"/>
  <c r="O69" i="5"/>
  <c r="P68" i="5"/>
  <c r="O68" i="5"/>
  <c r="P67" i="5"/>
  <c r="O67" i="5"/>
  <c r="P66" i="5"/>
  <c r="O66" i="5"/>
  <c r="P65" i="5"/>
  <c r="O65" i="5"/>
  <c r="P64" i="5"/>
  <c r="O64" i="5"/>
  <c r="P63" i="5"/>
  <c r="O63" i="5"/>
  <c r="P62" i="5"/>
  <c r="O62" i="5"/>
  <c r="P61" i="5"/>
  <c r="O61" i="5"/>
  <c r="P60" i="5"/>
  <c r="O60" i="5"/>
  <c r="P59" i="5"/>
  <c r="O59" i="5"/>
  <c r="P58" i="5"/>
  <c r="O58" i="5"/>
  <c r="P57" i="5"/>
  <c r="O57" i="5"/>
  <c r="P56" i="5"/>
  <c r="O56" i="5"/>
  <c r="P55" i="5"/>
  <c r="O55" i="5"/>
  <c r="P54" i="5"/>
  <c r="O54" i="5"/>
  <c r="P53" i="5"/>
  <c r="O53" i="5"/>
  <c r="P52" i="5"/>
  <c r="O52" i="5"/>
  <c r="P51" i="5"/>
  <c r="O51" i="5"/>
  <c r="P50" i="5"/>
  <c r="O50" i="5"/>
  <c r="P49" i="5"/>
  <c r="O49" i="5"/>
  <c r="P48" i="5"/>
  <c r="O48" i="5"/>
  <c r="P47" i="5"/>
  <c r="O47" i="5"/>
  <c r="P46" i="5"/>
  <c r="O46" i="5"/>
  <c r="P45" i="5"/>
  <c r="O45" i="5"/>
  <c r="P44" i="5"/>
  <c r="O44" i="5"/>
  <c r="P43" i="5"/>
  <c r="O43" i="5"/>
  <c r="P42" i="5"/>
  <c r="O42" i="5"/>
  <c r="P41" i="5"/>
  <c r="O41" i="5"/>
  <c r="P40" i="5"/>
  <c r="O40" i="5"/>
  <c r="P39" i="5"/>
  <c r="O39" i="5"/>
  <c r="P38" i="5"/>
  <c r="O38" i="5"/>
  <c r="P37" i="5"/>
  <c r="O37" i="5"/>
  <c r="P36" i="5"/>
  <c r="O36" i="5"/>
  <c r="P35" i="5"/>
  <c r="O35" i="5"/>
  <c r="P34" i="5"/>
  <c r="O34" i="5"/>
  <c r="P33" i="5"/>
  <c r="O33" i="5"/>
  <c r="P32" i="5"/>
  <c r="O32" i="5"/>
  <c r="P31" i="5"/>
  <c r="O31" i="5"/>
  <c r="P30" i="5"/>
  <c r="O30" i="5"/>
  <c r="P29" i="5"/>
  <c r="O29" i="5"/>
  <c r="P28" i="5"/>
  <c r="O28" i="5"/>
  <c r="P27" i="5"/>
  <c r="O27" i="5"/>
  <c r="P26" i="5"/>
  <c r="O26" i="5"/>
  <c r="P25" i="5"/>
  <c r="O25" i="5"/>
  <c r="P24" i="5"/>
  <c r="O24" i="5"/>
  <c r="P23" i="5"/>
  <c r="O23" i="5"/>
  <c r="P22" i="5"/>
  <c r="O22" i="5"/>
  <c r="P21" i="5"/>
  <c r="O21" i="5"/>
  <c r="P20" i="5"/>
  <c r="O20" i="5"/>
  <c r="P19" i="5"/>
  <c r="O19" i="5"/>
  <c r="P18" i="5"/>
  <c r="O18" i="5"/>
  <c r="P17" i="5"/>
  <c r="O17" i="5"/>
  <c r="P16" i="5"/>
  <c r="O16" i="5"/>
  <c r="P15" i="5"/>
  <c r="O15" i="5"/>
  <c r="P14" i="5"/>
  <c r="O14" i="5"/>
  <c r="P13" i="5"/>
  <c r="O13" i="5"/>
  <c r="P12" i="5"/>
  <c r="O12" i="5"/>
  <c r="P11" i="5"/>
  <c r="O11" i="5"/>
  <c r="P10" i="5"/>
  <c r="O10" i="5"/>
  <c r="P9" i="5"/>
  <c r="O9" i="5"/>
  <c r="P8" i="5"/>
  <c r="O8" i="5"/>
  <c r="P7" i="5"/>
  <c r="O7" i="5"/>
  <c r="P6" i="5"/>
  <c r="O6" i="5"/>
  <c r="P5" i="5"/>
  <c r="O5" i="5"/>
  <c r="P4" i="5"/>
  <c r="O4" i="5"/>
  <c r="P3" i="5"/>
  <c r="O3" i="5"/>
  <c r="M2" i="2"/>
  <c r="K101" i="2"/>
  <c r="K2" i="2" l="1"/>
  <c r="N2" i="2" s="1"/>
  <c r="R2" i="2"/>
  <c r="L3" i="2"/>
  <c r="L4" i="2"/>
  <c r="L5" i="2"/>
  <c r="L6" i="2"/>
  <c r="L7" i="2"/>
  <c r="L8" i="2"/>
  <c r="L9" i="2"/>
  <c r="L10" i="2"/>
  <c r="L11" i="2"/>
  <c r="L12" i="2"/>
  <c r="L13" i="2"/>
  <c r="L14" i="2"/>
  <c r="L15" i="2"/>
  <c r="L16" i="2"/>
  <c r="L17" i="2"/>
  <c r="L18" i="2"/>
  <c r="L19" i="2"/>
  <c r="L20" i="2"/>
  <c r="L21" i="2"/>
  <c r="L22" i="2"/>
  <c r="L23" i="2"/>
  <c r="L24" i="2"/>
  <c r="L25" i="2"/>
  <c r="L26" i="2"/>
  <c r="L27" i="2"/>
  <c r="L28" i="2"/>
  <c r="L29" i="2"/>
  <c r="L30" i="2"/>
  <c r="L31" i="2"/>
  <c r="L32" i="2"/>
  <c r="L33" i="2"/>
  <c r="L34" i="2"/>
  <c r="L35" i="2"/>
  <c r="L36" i="2"/>
  <c r="L37" i="2"/>
  <c r="L38" i="2"/>
  <c r="L39" i="2"/>
  <c r="L40" i="2"/>
  <c r="L41" i="2"/>
  <c r="L42" i="2"/>
  <c r="L43" i="2"/>
  <c r="L44" i="2"/>
  <c r="L45" i="2"/>
  <c r="L46" i="2"/>
  <c r="L47" i="2"/>
  <c r="L48" i="2"/>
  <c r="L49" i="2"/>
  <c r="L50" i="2"/>
  <c r="L51" i="2"/>
  <c r="L52" i="2"/>
  <c r="L53" i="2"/>
  <c r="L54" i="2"/>
  <c r="L55" i="2"/>
  <c r="L56" i="2"/>
  <c r="L57" i="2"/>
  <c r="L58" i="2"/>
  <c r="L59" i="2"/>
  <c r="L60" i="2"/>
  <c r="L61" i="2"/>
  <c r="L62" i="2"/>
  <c r="L63" i="2"/>
  <c r="L64" i="2"/>
  <c r="L65" i="2"/>
  <c r="L66" i="2"/>
  <c r="L67" i="2"/>
  <c r="L68" i="2"/>
  <c r="L69" i="2"/>
  <c r="L70" i="2"/>
  <c r="L71" i="2"/>
  <c r="L72" i="2"/>
  <c r="L73" i="2"/>
  <c r="L74" i="2"/>
  <c r="L75" i="2"/>
  <c r="L76" i="2"/>
  <c r="L77" i="2"/>
  <c r="L78" i="2"/>
  <c r="L79" i="2"/>
  <c r="L80" i="2"/>
  <c r="L81" i="2"/>
  <c r="L82" i="2"/>
  <c r="L83" i="2"/>
  <c r="L84" i="2"/>
  <c r="L85" i="2"/>
  <c r="L86" i="2"/>
  <c r="L87" i="2"/>
  <c r="L88" i="2"/>
  <c r="L89" i="2"/>
  <c r="L90" i="2"/>
  <c r="L91" i="2"/>
  <c r="L92" i="2"/>
  <c r="L93" i="2"/>
  <c r="L94" i="2"/>
  <c r="L95" i="2"/>
  <c r="L96" i="2"/>
  <c r="L97" i="2"/>
  <c r="L98" i="2"/>
  <c r="L99" i="2"/>
  <c r="L100" i="2"/>
  <c r="L101" i="2"/>
  <c r="M3" i="2" l="1"/>
  <c r="M4" i="2"/>
  <c r="M5" i="2"/>
  <c r="M6" i="2"/>
  <c r="M7" i="2"/>
  <c r="M8" i="2"/>
  <c r="M9" i="2"/>
  <c r="M10" i="2"/>
  <c r="M11" i="2"/>
  <c r="M12" i="2"/>
  <c r="M13" i="2"/>
  <c r="M14" i="2"/>
  <c r="M15" i="2"/>
  <c r="M16" i="2"/>
  <c r="M17" i="2"/>
  <c r="M18" i="2"/>
  <c r="M19" i="2"/>
  <c r="M20" i="2"/>
  <c r="M21" i="2"/>
  <c r="M22" i="2"/>
  <c r="M23" i="2"/>
  <c r="M24" i="2"/>
  <c r="M25" i="2"/>
  <c r="M26" i="2"/>
  <c r="M27" i="2"/>
  <c r="M28" i="2"/>
  <c r="M29" i="2"/>
  <c r="M30" i="2"/>
  <c r="M31" i="2"/>
  <c r="M32" i="2"/>
  <c r="M33" i="2"/>
  <c r="M34" i="2"/>
  <c r="M35" i="2"/>
  <c r="M36" i="2"/>
  <c r="M37" i="2"/>
  <c r="M38" i="2"/>
  <c r="M39" i="2"/>
  <c r="M40" i="2"/>
  <c r="M41" i="2"/>
  <c r="M42" i="2"/>
  <c r="M43" i="2"/>
  <c r="M44" i="2"/>
  <c r="M45" i="2"/>
  <c r="M46" i="2"/>
  <c r="M47" i="2"/>
  <c r="M48" i="2"/>
  <c r="M49" i="2"/>
  <c r="M50" i="2"/>
  <c r="M51" i="2"/>
  <c r="M52" i="2"/>
  <c r="M53" i="2"/>
  <c r="M54" i="2"/>
  <c r="M55" i="2"/>
  <c r="M56" i="2"/>
  <c r="M57" i="2"/>
  <c r="M58" i="2"/>
  <c r="M59" i="2"/>
  <c r="M60" i="2"/>
  <c r="M61" i="2"/>
  <c r="M62" i="2"/>
  <c r="M63" i="2"/>
  <c r="M64" i="2"/>
  <c r="M65" i="2"/>
  <c r="M66" i="2"/>
  <c r="M67" i="2"/>
  <c r="M68" i="2"/>
  <c r="M69" i="2"/>
  <c r="M70" i="2"/>
  <c r="M71" i="2"/>
  <c r="M72" i="2"/>
  <c r="M73" i="2"/>
  <c r="M74" i="2"/>
  <c r="M75" i="2"/>
  <c r="M76" i="2"/>
  <c r="M77" i="2"/>
  <c r="M78" i="2"/>
  <c r="M79" i="2"/>
  <c r="M80" i="2"/>
  <c r="M81" i="2"/>
  <c r="M82" i="2"/>
  <c r="M83" i="2"/>
  <c r="M84" i="2"/>
  <c r="M85" i="2"/>
  <c r="M86" i="2"/>
  <c r="M87" i="2"/>
  <c r="M88" i="2"/>
  <c r="M89" i="2"/>
  <c r="M90" i="2"/>
  <c r="M91" i="2"/>
  <c r="M92" i="2"/>
  <c r="M93" i="2"/>
  <c r="M94" i="2"/>
  <c r="M95" i="2"/>
  <c r="M96" i="2"/>
  <c r="M97" i="2"/>
  <c r="M98" i="2"/>
  <c r="M99" i="2"/>
  <c r="M100" i="2"/>
  <c r="M101" i="2"/>
  <c r="Y102" i="2"/>
  <c r="T3" i="2"/>
  <c r="T4" i="2"/>
  <c r="T5" i="2"/>
  <c r="T6" i="2"/>
  <c r="T7" i="2"/>
  <c r="T8" i="2"/>
  <c r="T9" i="2"/>
  <c r="T10" i="2"/>
  <c r="T11" i="2"/>
  <c r="T12" i="2"/>
  <c r="T13" i="2"/>
  <c r="T14" i="2"/>
  <c r="T15" i="2"/>
  <c r="T16" i="2"/>
  <c r="T17" i="2"/>
  <c r="T18" i="2"/>
  <c r="T19" i="2"/>
  <c r="T20" i="2"/>
  <c r="T21" i="2"/>
  <c r="T22" i="2"/>
  <c r="T23" i="2"/>
  <c r="T24" i="2"/>
  <c r="T25" i="2"/>
  <c r="T26" i="2"/>
  <c r="T27" i="2"/>
  <c r="T28" i="2"/>
  <c r="T29" i="2"/>
  <c r="T30" i="2"/>
  <c r="T31" i="2"/>
  <c r="T32" i="2"/>
  <c r="T33" i="2"/>
  <c r="T34" i="2"/>
  <c r="T35" i="2"/>
  <c r="T36" i="2"/>
  <c r="T37" i="2"/>
  <c r="T38" i="2"/>
  <c r="T39" i="2"/>
  <c r="T40" i="2"/>
  <c r="T41" i="2"/>
  <c r="T42" i="2"/>
  <c r="T43" i="2"/>
  <c r="T44" i="2"/>
  <c r="T45" i="2"/>
  <c r="T46" i="2"/>
  <c r="T47" i="2"/>
  <c r="T48" i="2"/>
  <c r="T49" i="2"/>
  <c r="T50" i="2"/>
  <c r="T51" i="2"/>
  <c r="T52" i="2"/>
  <c r="T53" i="2"/>
  <c r="T54" i="2"/>
  <c r="T55" i="2"/>
  <c r="T56" i="2"/>
  <c r="T57" i="2"/>
  <c r="T58" i="2"/>
  <c r="T59" i="2"/>
  <c r="T60" i="2"/>
  <c r="T61" i="2"/>
  <c r="T62" i="2"/>
  <c r="T63" i="2"/>
  <c r="T64" i="2"/>
  <c r="T65" i="2"/>
  <c r="T66" i="2"/>
  <c r="T67" i="2"/>
  <c r="T68" i="2"/>
  <c r="T69" i="2"/>
  <c r="T70" i="2"/>
  <c r="T71" i="2"/>
  <c r="T72" i="2"/>
  <c r="T73" i="2"/>
  <c r="T74" i="2"/>
  <c r="T75" i="2"/>
  <c r="T76" i="2"/>
  <c r="T77" i="2"/>
  <c r="T78" i="2"/>
  <c r="T79" i="2"/>
  <c r="T80" i="2"/>
  <c r="T81" i="2"/>
  <c r="T82" i="2"/>
  <c r="T83" i="2"/>
  <c r="T85" i="2"/>
  <c r="T86" i="2"/>
  <c r="T87" i="2"/>
  <c r="T88" i="2"/>
  <c r="T89" i="2"/>
  <c r="T90" i="2"/>
  <c r="T91" i="2"/>
  <c r="T92" i="2"/>
  <c r="T93" i="2"/>
  <c r="T94" i="2"/>
  <c r="T95" i="2"/>
  <c r="T96" i="2"/>
  <c r="T97" i="2"/>
  <c r="T98" i="2"/>
  <c r="T99" i="2"/>
  <c r="T100" i="2"/>
  <c r="T101" i="2"/>
  <c r="T2" i="2"/>
  <c r="R3" i="2"/>
  <c r="R4" i="2"/>
  <c r="R5" i="2"/>
  <c r="R6" i="2"/>
  <c r="R7" i="2"/>
  <c r="R8" i="2"/>
  <c r="R9" i="2"/>
  <c r="R10" i="2"/>
  <c r="R11" i="2"/>
  <c r="R12" i="2"/>
  <c r="R13" i="2"/>
  <c r="R14" i="2"/>
  <c r="R15" i="2"/>
  <c r="R16" i="2"/>
  <c r="R17" i="2"/>
  <c r="R18" i="2"/>
  <c r="R19" i="2"/>
  <c r="R20" i="2"/>
  <c r="R21" i="2"/>
  <c r="R22" i="2"/>
  <c r="R23" i="2"/>
  <c r="R24" i="2"/>
  <c r="R25" i="2"/>
  <c r="R26" i="2"/>
  <c r="R27" i="2"/>
  <c r="R28" i="2"/>
  <c r="R29" i="2"/>
  <c r="R30" i="2"/>
  <c r="R31" i="2"/>
  <c r="R32" i="2"/>
  <c r="R33" i="2"/>
  <c r="R34" i="2"/>
  <c r="R35" i="2"/>
  <c r="R36" i="2"/>
  <c r="R37" i="2"/>
  <c r="R38" i="2"/>
  <c r="R39" i="2"/>
  <c r="R40" i="2"/>
  <c r="R41" i="2"/>
  <c r="R42" i="2"/>
  <c r="R43" i="2"/>
  <c r="R44" i="2"/>
  <c r="R45" i="2"/>
  <c r="R46" i="2"/>
  <c r="R47" i="2"/>
  <c r="R48" i="2"/>
  <c r="R49" i="2"/>
  <c r="R50" i="2"/>
  <c r="R51" i="2"/>
  <c r="R52" i="2"/>
  <c r="R53" i="2"/>
  <c r="R54" i="2"/>
  <c r="R55" i="2"/>
  <c r="R56" i="2"/>
  <c r="R57" i="2"/>
  <c r="R58" i="2"/>
  <c r="R59" i="2"/>
  <c r="R60" i="2"/>
  <c r="R61" i="2"/>
  <c r="R62" i="2"/>
  <c r="R63" i="2"/>
  <c r="R64" i="2"/>
  <c r="R65"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R94" i="2"/>
  <c r="R95" i="2"/>
  <c r="R96" i="2"/>
  <c r="R97" i="2"/>
  <c r="R99" i="2"/>
  <c r="R100" i="2"/>
  <c r="R101" i="2"/>
  <c r="R102" i="2"/>
  <c r="T102" i="2"/>
  <c r="U102" i="2"/>
  <c r="V102" i="2"/>
  <c r="X102" i="2"/>
  <c r="W102" i="2"/>
  <c r="L2" i="2" l="1"/>
  <c r="K3" i="2"/>
  <c r="N3" i="2" s="1"/>
  <c r="K4" i="2"/>
  <c r="N4" i="2" s="1"/>
  <c r="K5" i="2"/>
  <c r="N5" i="2" s="1"/>
  <c r="K6" i="2"/>
  <c r="N6" i="2" s="1"/>
  <c r="K7" i="2"/>
  <c r="N7" i="2" s="1"/>
  <c r="K8" i="2"/>
  <c r="N8" i="2" s="1"/>
  <c r="K9" i="2"/>
  <c r="N9" i="2" s="1"/>
  <c r="K10" i="2"/>
  <c r="N10" i="2" s="1"/>
  <c r="K11" i="2"/>
  <c r="N11" i="2" s="1"/>
  <c r="K12" i="2"/>
  <c r="N12" i="2" s="1"/>
  <c r="K13" i="2"/>
  <c r="N13" i="2" s="1"/>
  <c r="K14" i="2"/>
  <c r="N14" i="2" s="1"/>
  <c r="K15" i="2"/>
  <c r="N15" i="2" s="1"/>
  <c r="K16" i="2"/>
  <c r="N16" i="2" s="1"/>
  <c r="K17" i="2"/>
  <c r="N17" i="2" s="1"/>
  <c r="K18" i="2"/>
  <c r="N18" i="2" s="1"/>
  <c r="K19" i="2"/>
  <c r="N19" i="2" s="1"/>
  <c r="K20" i="2"/>
  <c r="K21" i="2"/>
  <c r="N21" i="2" s="1"/>
  <c r="K22" i="2"/>
  <c r="N22" i="2" s="1"/>
  <c r="K23" i="2"/>
  <c r="N23" i="2" s="1"/>
  <c r="K24" i="2"/>
  <c r="N24" i="2" s="1"/>
  <c r="K25" i="2"/>
  <c r="N25" i="2" s="1"/>
  <c r="K26" i="2"/>
  <c r="N26" i="2" s="1"/>
  <c r="K27" i="2"/>
  <c r="N27" i="2" s="1"/>
  <c r="K28" i="2"/>
  <c r="N28" i="2" s="1"/>
  <c r="K29" i="2"/>
  <c r="N29" i="2" s="1"/>
  <c r="K30" i="2"/>
  <c r="N30" i="2" s="1"/>
  <c r="K31" i="2"/>
  <c r="N31" i="2" s="1"/>
  <c r="K32" i="2"/>
  <c r="N32" i="2" s="1"/>
  <c r="K33" i="2"/>
  <c r="N33" i="2" s="1"/>
  <c r="K34" i="2"/>
  <c r="N34" i="2" s="1"/>
  <c r="K35" i="2"/>
  <c r="N35" i="2" s="1"/>
  <c r="K36" i="2"/>
  <c r="N36" i="2" s="1"/>
  <c r="K37" i="2"/>
  <c r="N37" i="2" s="1"/>
  <c r="K38" i="2"/>
  <c r="N38" i="2" s="1"/>
  <c r="K39" i="2"/>
  <c r="N39" i="2" s="1"/>
  <c r="K40" i="2"/>
  <c r="N40" i="2" s="1"/>
  <c r="K41" i="2"/>
  <c r="N41" i="2" s="1"/>
  <c r="K42" i="2"/>
  <c r="N42" i="2" s="1"/>
  <c r="K43" i="2"/>
  <c r="N43" i="2" s="1"/>
  <c r="K44" i="2"/>
  <c r="N44" i="2" s="1"/>
  <c r="K45" i="2"/>
  <c r="N45" i="2" s="1"/>
  <c r="K46" i="2"/>
  <c r="N46" i="2" s="1"/>
  <c r="K47" i="2"/>
  <c r="N47" i="2" s="1"/>
  <c r="K48" i="2"/>
  <c r="N48" i="2" s="1"/>
  <c r="K49" i="2"/>
  <c r="N49" i="2" s="1"/>
  <c r="K50" i="2"/>
  <c r="N50" i="2" s="1"/>
  <c r="K51" i="2"/>
  <c r="N51" i="2" s="1"/>
  <c r="K52" i="2"/>
  <c r="N52" i="2" s="1"/>
  <c r="K53" i="2"/>
  <c r="N53" i="2" s="1"/>
  <c r="K54" i="2"/>
  <c r="N54" i="2" s="1"/>
  <c r="K55" i="2"/>
  <c r="N55" i="2" s="1"/>
  <c r="K56" i="2"/>
  <c r="N56" i="2" s="1"/>
  <c r="K57" i="2"/>
  <c r="N57" i="2" s="1"/>
  <c r="K58" i="2"/>
  <c r="N58" i="2" s="1"/>
  <c r="K59" i="2"/>
  <c r="N59" i="2" s="1"/>
  <c r="K60" i="2"/>
  <c r="N60" i="2" s="1"/>
  <c r="K61" i="2"/>
  <c r="N61" i="2" s="1"/>
  <c r="K62" i="2"/>
  <c r="N62" i="2" s="1"/>
  <c r="K63" i="2"/>
  <c r="N63" i="2" s="1"/>
  <c r="K64" i="2"/>
  <c r="N64" i="2" s="1"/>
  <c r="K65" i="2"/>
  <c r="N65" i="2" s="1"/>
  <c r="K66" i="2"/>
  <c r="N66" i="2" s="1"/>
  <c r="K67" i="2"/>
  <c r="N67" i="2" s="1"/>
  <c r="K68" i="2"/>
  <c r="N68" i="2" s="1"/>
  <c r="K69" i="2"/>
  <c r="N69" i="2" s="1"/>
  <c r="K70" i="2"/>
  <c r="N70" i="2" s="1"/>
  <c r="K71" i="2"/>
  <c r="N71" i="2" s="1"/>
  <c r="K72" i="2"/>
  <c r="N72" i="2" s="1"/>
  <c r="K73" i="2"/>
  <c r="N73" i="2" s="1"/>
  <c r="K74" i="2"/>
  <c r="N74" i="2" s="1"/>
  <c r="K75" i="2"/>
  <c r="N75" i="2" s="1"/>
  <c r="K76" i="2"/>
  <c r="N76" i="2" s="1"/>
  <c r="K77" i="2"/>
  <c r="N77" i="2" s="1"/>
  <c r="K78" i="2"/>
  <c r="N78" i="2" s="1"/>
  <c r="K79" i="2"/>
  <c r="N79" i="2" s="1"/>
  <c r="K80" i="2"/>
  <c r="N80" i="2" s="1"/>
  <c r="K81" i="2"/>
  <c r="N81" i="2" s="1"/>
  <c r="K82" i="2"/>
  <c r="N82" i="2" s="1"/>
  <c r="K83" i="2"/>
  <c r="N83" i="2" s="1"/>
  <c r="K84" i="2"/>
  <c r="N84" i="2" s="1"/>
  <c r="K85" i="2"/>
  <c r="N85" i="2" s="1"/>
  <c r="K86" i="2"/>
  <c r="N86" i="2" s="1"/>
  <c r="K87" i="2"/>
  <c r="N87" i="2" s="1"/>
  <c r="K88" i="2"/>
  <c r="N88" i="2" s="1"/>
  <c r="K89" i="2"/>
  <c r="N89" i="2" s="1"/>
  <c r="K90" i="2"/>
  <c r="N90" i="2" s="1"/>
  <c r="K91" i="2"/>
  <c r="N91" i="2" s="1"/>
  <c r="K92" i="2"/>
  <c r="N92" i="2" s="1"/>
  <c r="K93" i="2"/>
  <c r="N93" i="2" s="1"/>
  <c r="K94" i="2"/>
  <c r="N94" i="2" s="1"/>
  <c r="K95" i="2"/>
  <c r="N95" i="2" s="1"/>
  <c r="K96" i="2"/>
  <c r="N96" i="2" s="1"/>
  <c r="K97" i="2"/>
  <c r="N97" i="2" s="1"/>
  <c r="K98" i="2"/>
  <c r="N98" i="2" s="1"/>
  <c r="K99" i="2"/>
  <c r="N99" i="2" s="1"/>
  <c r="K100" i="2"/>
  <c r="N100" i="2" s="1"/>
  <c r="N101" i="2"/>
  <c r="G102" i="2"/>
  <c r="H102" i="2"/>
  <c r="I102" i="2"/>
  <c r="J102" i="2"/>
  <c r="M102" i="2" s="1"/>
  <c r="F102" i="2"/>
  <c r="N20" i="2" l="1"/>
  <c r="K102" i="2"/>
  <c r="N102" i="2" s="1"/>
  <c r="L102" i="2"/>
</calcChain>
</file>

<file path=xl/sharedStrings.xml><?xml version="1.0" encoding="utf-8"?>
<sst xmlns="http://schemas.openxmlformats.org/spreadsheetml/2006/main" count="535" uniqueCount="240">
  <si>
    <t>SUPERIOR COURT TRANSFERS</t>
  </si>
  <si>
    <t>DETENTION</t>
  </si>
  <si>
    <t>COMMUNITY PROGRAMS</t>
  </si>
  <si>
    <t>County</t>
  </si>
  <si>
    <t>Area</t>
  </si>
  <si>
    <t>District</t>
  </si>
  <si>
    <t>Juvenile Population Ages 10-17</t>
  </si>
  <si>
    <t>Violent Class A - E</t>
  </si>
  <si>
    <t>Serious Class F - I, A1</t>
  </si>
  <si>
    <t>Minor Class 1 - 3</t>
  </si>
  <si>
    <t>Infraction</t>
  </si>
  <si>
    <t>Status</t>
  </si>
  <si>
    <t>Total Delinquent Complaints</t>
  </si>
  <si>
    <t>Total Complaints</t>
  </si>
  <si>
    <t>Number of Juveniles Transferred to Superior Court</t>
  </si>
  <si>
    <t>YDC Commitments</t>
  </si>
  <si>
    <t>YDC Commitment Rate per 1,000 youth Age 10-17</t>
  </si>
  <si>
    <t>JCPC Youth Served</t>
  </si>
  <si>
    <t>JCPC Endorsed Level II Programs Youth Served</t>
  </si>
  <si>
    <t>Residential Contractual Programs Youth Served</t>
  </si>
  <si>
    <t>Community Based Contractual Programs Youth Served</t>
  </si>
  <si>
    <t>Term</t>
  </si>
  <si>
    <t>Definition</t>
  </si>
  <si>
    <t>Reference</t>
  </si>
  <si>
    <t>County of the event: offense on a complaint; county that admitted a juvenile to detention, or committed a juvenile to a YDC or transferred a juvenile to superior court</t>
  </si>
  <si>
    <t>n/a</t>
  </si>
  <si>
    <t>Judicial district</t>
  </si>
  <si>
    <t>§ 7B-1501 (27)</t>
  </si>
  <si>
    <t>Ages eligible for complaints in juvenile justice, that would be crimes if the individual was an adult</t>
  </si>
  <si>
    <t>§ 7B-1501 (7)</t>
  </si>
  <si>
    <t xml:space="preserve">Ages eligible for commitment to a Youth Development Center (YDC) </t>
  </si>
  <si>
    <t>§ 7B-2513</t>
  </si>
  <si>
    <t>NC GS Chapter 14</t>
  </si>
  <si>
    <t xml:space="preserve">§14‑3.1.  </t>
  </si>
  <si>
    <t>Distinct juveniles transferred to the adult criminal justice system</t>
  </si>
  <si>
    <t>§ 7B‑2200</t>
  </si>
  <si>
    <t>Distinct Juveniles Detained*</t>
  </si>
  <si>
    <t>Number of individual youths placed in detention</t>
  </si>
  <si>
    <t>§ 7B‑1501 (8)</t>
  </si>
  <si>
    <t>Detention Admissions**, ***</t>
  </si>
  <si>
    <t>Number of times individual youths were placed in detention</t>
  </si>
  <si>
    <t>Commitment to DPS for a period of at least six months. DPS's YDCs are secure custody facilties with a therapeutic program focus.</t>
  </si>
  <si>
    <t>Rate of YDC commitments per 1,000 youth age 10-17 (# commitments / youth population 10-17) * 1000</t>
  </si>
  <si>
    <t>Youth served during the previous fiscal year in programs supported by Juvenile Crime Prevention Councils (JCPCs)</t>
  </si>
  <si>
    <t>§ 143B-851</t>
  </si>
  <si>
    <t>Western Area Multi-Purpose JCAC Admissions</t>
  </si>
  <si>
    <t>Alamance</t>
  </si>
  <si>
    <t xml:space="preserve">Central </t>
  </si>
  <si>
    <t xml:space="preserve"> 15</t>
  </si>
  <si>
    <t>Alexander</t>
  </si>
  <si>
    <t xml:space="preserve">Piedmont </t>
  </si>
  <si>
    <t xml:space="preserve"> 22</t>
  </si>
  <si>
    <t>Alleghany</t>
  </si>
  <si>
    <t xml:space="preserve">Western </t>
  </si>
  <si>
    <t xml:space="preserve"> 23</t>
  </si>
  <si>
    <t>Anson</t>
  </si>
  <si>
    <t xml:space="preserve"> 20</t>
  </si>
  <si>
    <t>Ashe</t>
  </si>
  <si>
    <t>Avery</t>
  </si>
  <si>
    <t xml:space="preserve"> 24</t>
  </si>
  <si>
    <t>Beaufort</t>
  </si>
  <si>
    <t xml:space="preserve">Eastern </t>
  </si>
  <si>
    <t xml:space="preserve"> 02</t>
  </si>
  <si>
    <t>Bertie</t>
  </si>
  <si>
    <t xml:space="preserve"> 06</t>
  </si>
  <si>
    <t>Bladen</t>
  </si>
  <si>
    <t xml:space="preserve"> 13</t>
  </si>
  <si>
    <t>Brunswick</t>
  </si>
  <si>
    <t>Buncombe</t>
  </si>
  <si>
    <t xml:space="preserve"> 28</t>
  </si>
  <si>
    <t>Burke</t>
  </si>
  <si>
    <t xml:space="preserve"> 25</t>
  </si>
  <si>
    <t>Cabarrus</t>
  </si>
  <si>
    <t xml:space="preserve"> 19</t>
  </si>
  <si>
    <t>Caldwell</t>
  </si>
  <si>
    <t>Camden</t>
  </si>
  <si>
    <t xml:space="preserve"> 01</t>
  </si>
  <si>
    <t>Carteret</t>
  </si>
  <si>
    <t xml:space="preserve"> 03</t>
  </si>
  <si>
    <t>Caswell</t>
  </si>
  <si>
    <t xml:space="preserve"> 09</t>
  </si>
  <si>
    <t>Catawba</t>
  </si>
  <si>
    <t>Chatham</t>
  </si>
  <si>
    <t>Cherokee</t>
  </si>
  <si>
    <t xml:space="preserve"> 30</t>
  </si>
  <si>
    <t>Chowan</t>
  </si>
  <si>
    <t>Clay</t>
  </si>
  <si>
    <t>Cleveland</t>
  </si>
  <si>
    <t xml:space="preserve"> 27</t>
  </si>
  <si>
    <t>Columbus</t>
  </si>
  <si>
    <t>Craven</t>
  </si>
  <si>
    <t>Cumberland</t>
  </si>
  <si>
    <t xml:space="preserve"> 12</t>
  </si>
  <si>
    <t>Currituck</t>
  </si>
  <si>
    <t>Dare</t>
  </si>
  <si>
    <t>Davidson</t>
  </si>
  <si>
    <t>Davie</t>
  </si>
  <si>
    <t>Duplin</t>
  </si>
  <si>
    <t xml:space="preserve"> 04</t>
  </si>
  <si>
    <t>Durham</t>
  </si>
  <si>
    <t xml:space="preserve"> 14</t>
  </si>
  <si>
    <t>Edgecombe</t>
  </si>
  <si>
    <t xml:space="preserve"> 07</t>
  </si>
  <si>
    <t>Forsyth</t>
  </si>
  <si>
    <t xml:space="preserve"> 21</t>
  </si>
  <si>
    <t>Franklin</t>
  </si>
  <si>
    <t>Gaston</t>
  </si>
  <si>
    <t>Gates</t>
  </si>
  <si>
    <t>Graham</t>
  </si>
  <si>
    <t>Granville</t>
  </si>
  <si>
    <t>Greene</t>
  </si>
  <si>
    <t xml:space="preserve"> 08</t>
  </si>
  <si>
    <t>Guilford</t>
  </si>
  <si>
    <t xml:space="preserve"> 18</t>
  </si>
  <si>
    <t>Halifax</t>
  </si>
  <si>
    <t>Harnett</t>
  </si>
  <si>
    <t xml:space="preserve"> 11</t>
  </si>
  <si>
    <t>Haywood</t>
  </si>
  <si>
    <t>Henderson</t>
  </si>
  <si>
    <t xml:space="preserve"> 29</t>
  </si>
  <si>
    <t>Hertford</t>
  </si>
  <si>
    <t>Hoke</t>
  </si>
  <si>
    <t xml:space="preserve"> 16</t>
  </si>
  <si>
    <t>Hyde</t>
  </si>
  <si>
    <t>Iredell</t>
  </si>
  <si>
    <t>Jackson</t>
  </si>
  <si>
    <t>Johnston</t>
  </si>
  <si>
    <t>Jones</t>
  </si>
  <si>
    <t>Lee</t>
  </si>
  <si>
    <t>Lenoir</t>
  </si>
  <si>
    <t>Lincoln</t>
  </si>
  <si>
    <t>Macon</t>
  </si>
  <si>
    <t>Madison</t>
  </si>
  <si>
    <t>Martin</t>
  </si>
  <si>
    <t>McDowell</t>
  </si>
  <si>
    <t>Mecklenburg</t>
  </si>
  <si>
    <t xml:space="preserve"> 26</t>
  </si>
  <si>
    <t>Mitchell</t>
  </si>
  <si>
    <t>Montgomery</t>
  </si>
  <si>
    <t>Moore</t>
  </si>
  <si>
    <t>Nash</t>
  </si>
  <si>
    <t>New Hanover</t>
  </si>
  <si>
    <t xml:space="preserve"> 05</t>
  </si>
  <si>
    <t>Northampton</t>
  </si>
  <si>
    <t>Onslow</t>
  </si>
  <si>
    <t>Orange</t>
  </si>
  <si>
    <t>Pamlico</t>
  </si>
  <si>
    <t>Pasquotank</t>
  </si>
  <si>
    <t>Pender</t>
  </si>
  <si>
    <t>Perquimans</t>
  </si>
  <si>
    <t>Person</t>
  </si>
  <si>
    <t>Pitt</t>
  </si>
  <si>
    <t>Polk</t>
  </si>
  <si>
    <t>Randolph</t>
  </si>
  <si>
    <t>Richmond</t>
  </si>
  <si>
    <t>Robeson</t>
  </si>
  <si>
    <t>Rockingham</t>
  </si>
  <si>
    <t xml:space="preserve"> 17</t>
  </si>
  <si>
    <t>Rowan</t>
  </si>
  <si>
    <t>Rutherford</t>
  </si>
  <si>
    <t>Sampson</t>
  </si>
  <si>
    <t>Scotland</t>
  </si>
  <si>
    <t>Stanly</t>
  </si>
  <si>
    <t>Stokes</t>
  </si>
  <si>
    <t>Surry</t>
  </si>
  <si>
    <t>Swain</t>
  </si>
  <si>
    <t>Transylvania</t>
  </si>
  <si>
    <t>Tyrrell</t>
  </si>
  <si>
    <t>Union</t>
  </si>
  <si>
    <t>Vance</t>
  </si>
  <si>
    <t>Wake</t>
  </si>
  <si>
    <t xml:space="preserve"> 10</t>
  </si>
  <si>
    <t>Warren</t>
  </si>
  <si>
    <t>Washington</t>
  </si>
  <si>
    <t>Watauga</t>
  </si>
  <si>
    <t>Wayne</t>
  </si>
  <si>
    <t>Wilkes</t>
  </si>
  <si>
    <t>Wilson</t>
  </si>
  <si>
    <t>Yadkin</t>
  </si>
  <si>
    <t>Yancey</t>
  </si>
  <si>
    <t>STATE</t>
  </si>
  <si>
    <t>POPULATION</t>
  </si>
  <si>
    <t>Youth served during the previous fiscal year in programs supported by Juvenile Crime Prevention Council - Level II Dispositional Alternative funds</t>
  </si>
  <si>
    <t>Youth served during the previous fiscal year in programs supported by Juvenile Crime Prevention Council - Alternative to Commitment funds</t>
  </si>
  <si>
    <t xml:space="preserve">Youth served during the previous fiscal year in programs supported by Residential Contractual funds </t>
  </si>
  <si>
    <t>Youth served during the previous fiscal year in programs supported by Community Based Contractual funds</t>
  </si>
  <si>
    <t>§ 16.11 of S.L. 2005-276</t>
  </si>
  <si>
    <t>YDC Commitment Rate per 1,000 Youth Age 10-17</t>
  </si>
  <si>
    <t>DPS has four managerial areas in the state: West, Piedmont, Central and East.</t>
  </si>
  <si>
    <t>Youth served during the previous calendar year in programs supported by Western Area Multi-Purpose funds</t>
  </si>
  <si>
    <t>JCPC Alternatives to Commitment Youth Served</t>
  </si>
  <si>
    <t>Juvenile Population Ages 8-17</t>
  </si>
  <si>
    <t>Delinquent Rate per 1,000 Age 8 to 17</t>
  </si>
  <si>
    <t>Detention Admission Rate Ages 8 to 17</t>
  </si>
  <si>
    <t>Prior to December 1, 2019, the Juvenile crime rate was the rate of delinquent offenses per 1,000 youth age 6-15. In CYs 2020 and 2021, the Juvenile crime rate is defined as the rate of delinquent offenses per 1,000 youth age 6-17. Post Raise the Floor (RtF) on December 1, 2021 the Juvenile crime rate is measured by the following: (# of delinquent complaints / youth population 8-17) * 1000.</t>
  </si>
  <si>
    <t xml:space="preserve">Rate of Detention Admissions per 1,000 youth age 8-17. </t>
  </si>
  <si>
    <t>fips</t>
  </si>
  <si>
    <t>age6</t>
  </si>
  <si>
    <t>age7</t>
  </si>
  <si>
    <t>age8</t>
  </si>
  <si>
    <t>age9</t>
  </si>
  <si>
    <t>age10</t>
  </si>
  <si>
    <t>age11</t>
  </si>
  <si>
    <t>age12</t>
  </si>
  <si>
    <t>age13</t>
  </si>
  <si>
    <t>age14</t>
  </si>
  <si>
    <t>age15</t>
  </si>
  <si>
    <t>age16</t>
  </si>
  <si>
    <t>age17</t>
  </si>
  <si>
    <t>State</t>
  </si>
  <si>
    <t>Sum of delinquent complaints received on youth ages 8 to 17 at offense.</t>
  </si>
  <si>
    <t>Delinquent Rate per 1,000 
Age 8 to 17</t>
  </si>
  <si>
    <t>Detention Admission Rate Age 8 to 17</t>
  </si>
  <si>
    <t>Intensive Intervention Services Youth Served</t>
  </si>
  <si>
    <t>Undisciplined Rate per 1,000
Age 10 to 17</t>
  </si>
  <si>
    <t>Person and violent offenses (e.g.,, robbery, kidnapping, attempted murder, etc.) by youth ages 8 to 17 at offense.</t>
  </si>
  <si>
    <t>F-I felony class - serious property or weapons offenses; A1 misdemeanors - assaults by youth ages 8 to 17 at offense.</t>
  </si>
  <si>
    <t>Misdemeanor classes (e.g., shoplifting, communicating threats, disorderly conduct at school, etc.) by youth ages 8 to 17 at offense.</t>
  </si>
  <si>
    <t>Non-criminal violation of law, punishable by up to a $100 fine (e.g., motorcycle/moped violation, riding a bicycle/skating in a public area, etc.) by youth ages 8 to 17 at offense.</t>
  </si>
  <si>
    <t xml:space="preserve">Offenses that are not crimes if committed by adults, committed by youth ages 10 to 17 at offense (i.e., truancy, running away from home, ungovernable). The terms "status" and "undisciplined" are interchangeable. </t>
  </si>
  <si>
    <t>Rate of undisciplined complaints per 1,000 youth age 10-17</t>
  </si>
  <si>
    <t>Undisciplined Rate per 1,000 Age 10 to 17</t>
  </si>
  <si>
    <t>Delinquent, undisciplined, infractions and status offenses summed on youth with complaints.</t>
  </si>
  <si>
    <t>County (2025 projections)</t>
  </si>
  <si>
    <t>Population Data Source: https://www.osbm.nc.gov/facts-figures/population-demographics/state-demographer/countystate-population-projections#ProjectionData - prior year population used from estimates. (Access Date: 02/16/2026)</t>
  </si>
  <si>
    <t>Number of Juveniles Transferred to Superior Court*</t>
  </si>
  <si>
    <t>Distinct Juveniles Detained**</t>
  </si>
  <si>
    <t>** "Distinct" in the County Databook is determined by county counts. For juveniles who were admitted to detention with more than one county billed, the first county is chosen.</t>
  </si>
  <si>
    <r>
      <t>*</t>
    </r>
    <r>
      <rPr>
        <sz val="11"/>
        <color rgb="FF000000"/>
        <rFont val="Calibri"/>
        <family val="2"/>
        <scheme val="minor"/>
      </rPr>
      <t>There were 159 distinct Transfers to Superior Court by County, and 157 Transfers to Superior Court by State.</t>
    </r>
    <r>
      <rPr>
        <b/>
        <sz val="11"/>
        <color indexed="8"/>
        <rFont val="Calibri"/>
        <family val="2"/>
        <scheme val="minor"/>
      </rPr>
      <t xml:space="preserve"> </t>
    </r>
    <r>
      <rPr>
        <sz val="11"/>
        <color rgb="FF000000"/>
        <rFont val="Calibri"/>
        <family val="2"/>
        <scheme val="minor"/>
      </rPr>
      <t xml:space="preserve">Two juveniles Transferred twice. </t>
    </r>
  </si>
  <si>
    <t>Detention Admissions***</t>
  </si>
  <si>
    <t xml:space="preserve">Community Programs data for columns U-Y are defined as youth served during the 2024-25 school/fiscal year.                                                                                                                                            </t>
  </si>
  <si>
    <t xml:space="preserve">Column Y data are defined as admissions during calendar year 2025 for crisis, assessment or secure custody purposes. </t>
  </si>
  <si>
    <t>*** There were three (3) juveniles admitted to detention from non-NC counties, i.e., Reservation, accounting for four (4) admissions.</t>
  </si>
  <si>
    <t>Admissions are the number of times juveniles were admitted to detention from each respective county. This data does not include transfers between centers (within the detention system).</t>
  </si>
  <si>
    <t>Complaints -Violent Class A - E</t>
  </si>
  <si>
    <t>Complaints - Serious Class F - I, A1</t>
  </si>
  <si>
    <t>Complaints - Minor Class 1 - 3</t>
  </si>
  <si>
    <t>Complaints- Infraction</t>
  </si>
  <si>
    <t>Status Complaints</t>
  </si>
  <si>
    <t xml:space="preserve">County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</si>
</sst>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3" x14ac:knownFonts="1">
    <font>
      <sz val="11"/>
      <color theme="1"/>
      <name val="Calibri"/>
      <family val="2"/>
      <scheme val="minor"/>
    </font>
    <font>
      <sz val="11"/>
      <color indexed="8"/>
      <name val="Calibri"/>
      <family val="2"/>
    </font>
    <font>
      <b/>
      <sz val="11"/>
      <color theme="1"/>
      <name val="Calibri"/>
      <family val="2"/>
      <scheme val="minor"/>
    </font>
    <font>
      <sz val="10"/>
      <color theme="1"/>
      <name val="Calibri"/>
      <family val="2"/>
      <scheme val="minor"/>
    </font>
    <font>
      <sz val="10"/>
      <name val="Calibri"/>
      <family val="2"/>
    </font>
    <font>
      <b/>
      <sz val="10"/>
      <color theme="1"/>
      <name val="Calibri"/>
      <family val="2"/>
      <scheme val="minor"/>
    </font>
    <font>
      <b/>
      <sz val="10"/>
      <color indexed="8"/>
      <name val="Calibri"/>
      <family val="2"/>
      <scheme val="minor"/>
    </font>
    <font>
      <sz val="10"/>
      <color rgb="FF000000"/>
      <name val="Calibri"/>
      <family val="2"/>
      <scheme val="minor"/>
    </font>
    <font>
      <b/>
      <sz val="10"/>
      <name val="Calibri"/>
      <family val="2"/>
      <scheme val="minor"/>
    </font>
    <font>
      <sz val="10"/>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name val="Calibri"/>
      <family val="2"/>
    </font>
    <font>
      <sz val="10"/>
      <color rgb="FFFF0066"/>
      <name val="Calibri"/>
      <family val="2"/>
      <scheme val="minor"/>
    </font>
    <font>
      <sz val="8"/>
      <name val="Calibri"/>
      <family val="2"/>
      <scheme val="minor"/>
    </font>
    <font>
      <b/>
      <sz val="11"/>
      <name val="Calibri"/>
      <family val="2"/>
      <scheme val="minor"/>
    </font>
    <font>
      <sz val="10"/>
      <color indexed="8"/>
      <name val="Calibri"/>
      <family val="2"/>
      <scheme val="minor"/>
    </font>
    <font>
      <b/>
      <sz val="11"/>
      <color indexed="8"/>
      <name val="Calibri"/>
      <family val="2"/>
      <scheme val="minor"/>
    </font>
    <font>
      <sz val="11"/>
      <color rgb="FF000000"/>
      <name val="Calibri"/>
      <family val="2"/>
      <scheme val="minor"/>
    </font>
  </fonts>
  <fills count="38">
    <fill>
      <patternFill patternType="none"/>
    </fill>
    <fill>
      <patternFill patternType="gray125"/>
    </fill>
    <fill>
      <patternFill patternType="solid">
        <fgColor rgb="FFD8E4BC"/>
        <bgColor indexed="64"/>
      </patternFill>
    </fill>
    <fill>
      <patternFill patternType="solid">
        <fgColor rgb="FFD9D9D9"/>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79998168889431442"/>
        <bgColor indexed="64"/>
      </patternFill>
    </fill>
    <fill>
      <patternFill patternType="solid">
        <fgColor rgb="FFCCCCF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indexed="64"/>
      </top>
      <bottom style="thin">
        <color indexed="64"/>
      </bottom>
      <diagonal/>
    </border>
  </borders>
  <cellStyleXfs count="43">
    <xf numFmtId="0" fontId="0" fillId="0" borderId="0"/>
    <xf numFmtId="0" fontId="1" fillId="0" borderId="0"/>
    <xf numFmtId="0" fontId="11" fillId="0" borderId="0" applyNumberFormat="0" applyFill="0" applyBorder="0" applyAlignment="0" applyProtection="0"/>
    <xf numFmtId="0" fontId="12" fillId="0" borderId="3"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0" applyNumberFormat="0" applyFill="0" applyBorder="0" applyAlignment="0" applyProtection="0"/>
    <xf numFmtId="0" fontId="15" fillId="5" borderId="0" applyNumberFormat="0" applyBorder="0" applyAlignment="0" applyProtection="0"/>
    <xf numFmtId="0" fontId="16" fillId="6" borderId="0" applyNumberFormat="0" applyBorder="0" applyAlignment="0" applyProtection="0"/>
    <xf numFmtId="0" fontId="17" fillId="7" borderId="0" applyNumberFormat="0" applyBorder="0" applyAlignment="0" applyProtection="0"/>
    <xf numFmtId="0" fontId="18" fillId="8" borderId="6" applyNumberFormat="0" applyAlignment="0" applyProtection="0"/>
    <xf numFmtId="0" fontId="19" fillId="9" borderId="7" applyNumberFormat="0" applyAlignment="0" applyProtection="0"/>
    <xf numFmtId="0" fontId="20" fillId="9" borderId="6" applyNumberFormat="0" applyAlignment="0" applyProtection="0"/>
    <xf numFmtId="0" fontId="21" fillId="0" borderId="8" applyNumberFormat="0" applyFill="0" applyAlignment="0" applyProtection="0"/>
    <xf numFmtId="0" fontId="22" fillId="10" borderId="9" applyNumberFormat="0" applyAlignment="0" applyProtection="0"/>
    <xf numFmtId="0" fontId="23" fillId="0" borderId="0" applyNumberFormat="0" applyFill="0" applyBorder="0" applyAlignment="0" applyProtection="0"/>
    <xf numFmtId="0" fontId="10" fillId="11" borderId="10" applyNumberFormat="0" applyFont="0" applyAlignment="0" applyProtection="0"/>
    <xf numFmtId="0" fontId="24" fillId="0" borderId="0" applyNumberFormat="0" applyFill="0" applyBorder="0" applyAlignment="0" applyProtection="0"/>
    <xf numFmtId="0" fontId="2" fillId="0" borderId="11" applyNumberFormat="0" applyFill="0" applyAlignment="0" applyProtection="0"/>
    <xf numFmtId="0" fontId="25" fillId="12"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25"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25"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25" fillId="24"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25" fillId="28"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25" fillId="32" borderId="0" applyNumberFormat="0" applyBorder="0" applyAlignment="0" applyProtection="0"/>
    <xf numFmtId="0" fontId="10" fillId="33" borderId="0" applyNumberFormat="0" applyBorder="0" applyAlignment="0" applyProtection="0"/>
    <xf numFmtId="0" fontId="10" fillId="34" borderId="0" applyNumberFormat="0" applyBorder="0" applyAlignment="0" applyProtection="0"/>
    <xf numFmtId="0" fontId="10" fillId="35" borderId="0" applyNumberFormat="0" applyBorder="0" applyAlignment="0" applyProtection="0"/>
  </cellStyleXfs>
  <cellXfs count="68">
    <xf numFmtId="0" fontId="0" fillId="0" borderId="0" xfId="0"/>
    <xf numFmtId="0" fontId="0" fillId="0" borderId="0" xfId="0" applyAlignment="1">
      <alignment horizontal="left" wrapText="1"/>
    </xf>
    <xf numFmtId="0" fontId="2" fillId="0" borderId="0" xfId="0" applyFont="1"/>
    <xf numFmtId="0" fontId="0" fillId="0" borderId="0" xfId="0" applyAlignment="1">
      <alignment wrapText="1"/>
    </xf>
    <xf numFmtId="0" fontId="0" fillId="0" borderId="0" xfId="0" applyAlignment="1">
      <alignment horizontal="left" vertical="top" wrapText="1"/>
    </xf>
    <xf numFmtId="0" fontId="0" fillId="0" borderId="0" xfId="0" applyAlignment="1">
      <alignment vertical="top" wrapText="1"/>
    </xf>
    <xf numFmtId="0" fontId="3" fillId="0" borderId="0" xfId="0" applyFont="1"/>
    <xf numFmtId="0" fontId="3" fillId="0" borderId="1" xfId="0" applyFont="1" applyBorder="1" applyAlignment="1">
      <alignment horizontal="right" vertical="top"/>
    </xf>
    <xf numFmtId="0" fontId="5" fillId="0" borderId="1" xfId="0" applyFont="1" applyBorder="1" applyAlignment="1">
      <alignment horizontal="right" vertical="top"/>
    </xf>
    <xf numFmtId="0" fontId="3" fillId="0" borderId="2" xfId="0" applyFont="1" applyBorder="1"/>
    <xf numFmtId="164" fontId="3" fillId="0" borderId="2" xfId="0" applyNumberFormat="1" applyFont="1" applyBorder="1"/>
    <xf numFmtId="164" fontId="3" fillId="0" borderId="0" xfId="0" applyNumberFormat="1" applyFont="1"/>
    <xf numFmtId="0" fontId="6" fillId="0" borderId="1" xfId="0" applyFont="1" applyBorder="1" applyAlignment="1">
      <alignment horizontal="center" vertical="top" wrapText="1"/>
    </xf>
    <xf numFmtId="164" fontId="6" fillId="0" borderId="1" xfId="0" applyNumberFormat="1" applyFont="1" applyBorder="1" applyAlignment="1">
      <alignment horizontal="center" vertical="top" wrapText="1"/>
    </xf>
    <xf numFmtId="0" fontId="5" fillId="0" borderId="0" xfId="0" applyFont="1"/>
    <xf numFmtId="49" fontId="3" fillId="0" borderId="1" xfId="0" applyNumberFormat="1" applyFont="1" applyBorder="1" applyAlignment="1">
      <alignment horizontal="center" vertical="top"/>
    </xf>
    <xf numFmtId="49" fontId="5" fillId="0" borderId="1" xfId="0" applyNumberFormat="1" applyFont="1" applyBorder="1" applyAlignment="1">
      <alignment horizontal="center" vertical="top"/>
    </xf>
    <xf numFmtId="49" fontId="3" fillId="0" borderId="0" xfId="0" applyNumberFormat="1" applyFont="1" applyAlignment="1">
      <alignment horizontal="center"/>
    </xf>
    <xf numFmtId="0" fontId="9" fillId="0" borderId="0" xfId="0" applyFont="1"/>
    <xf numFmtId="0" fontId="27" fillId="0" borderId="2" xfId="0" applyFont="1" applyBorder="1"/>
    <xf numFmtId="164" fontId="27" fillId="0" borderId="2" xfId="0" applyNumberFormat="1" applyFont="1" applyBorder="1"/>
    <xf numFmtId="0" fontId="26" fillId="3" borderId="12" xfId="1" applyFont="1" applyFill="1" applyBorder="1" applyAlignment="1">
      <alignment horizontal="center"/>
    </xf>
    <xf numFmtId="0" fontId="26" fillId="3" borderId="12" xfId="1" applyFont="1" applyFill="1" applyBorder="1" applyAlignment="1">
      <alignment horizontal="center" wrapText="1"/>
    </xf>
    <xf numFmtId="0" fontId="4" fillId="0" borderId="12" xfId="1" applyFont="1" applyBorder="1" applyAlignment="1">
      <alignment horizontal="left"/>
    </xf>
    <xf numFmtId="0" fontId="4" fillId="0" borderId="12" xfId="1" applyFont="1" applyBorder="1" applyAlignment="1">
      <alignment wrapText="1"/>
    </xf>
    <xf numFmtId="0" fontId="4" fillId="0" borderId="12" xfId="1" applyFont="1" applyBorder="1" applyAlignment="1">
      <alignment horizontal="left" wrapText="1"/>
    </xf>
    <xf numFmtId="0" fontId="4" fillId="0" borderId="12" xfId="1" applyFont="1" applyBorder="1"/>
    <xf numFmtId="49" fontId="27" fillId="0" borderId="2" xfId="0" applyNumberFormat="1" applyFont="1" applyBorder="1" applyAlignment="1">
      <alignment horizontal="center"/>
    </xf>
    <xf numFmtId="0" fontId="3" fillId="0" borderId="0" xfId="0" applyFont="1" applyAlignment="1">
      <alignment horizontal="center"/>
    </xf>
    <xf numFmtId="0" fontId="4" fillId="0" borderId="12" xfId="0" applyFont="1" applyBorder="1" applyAlignment="1">
      <alignment horizontal="left" vertical="top" wrapText="1"/>
    </xf>
    <xf numFmtId="0" fontId="4" fillId="0" borderId="12" xfId="1" applyFont="1" applyBorder="1" applyAlignment="1">
      <alignment horizontal="left" vertical="top" wrapText="1"/>
    </xf>
    <xf numFmtId="0" fontId="29" fillId="36" borderId="0" xfId="0" applyFont="1" applyFill="1" applyAlignment="1">
      <alignment horizontal="center" wrapText="1"/>
    </xf>
    <xf numFmtId="0" fontId="29" fillId="37" borderId="0" xfId="0" applyFont="1" applyFill="1" applyAlignment="1">
      <alignment horizontal="center" wrapText="1"/>
    </xf>
    <xf numFmtId="0" fontId="2" fillId="4" borderId="0" xfId="0" applyFont="1" applyFill="1" applyAlignment="1">
      <alignment horizontal="center" wrapText="1"/>
    </xf>
    <xf numFmtId="3" fontId="27" fillId="0" borderId="2" xfId="0" applyNumberFormat="1" applyFont="1" applyBorder="1"/>
    <xf numFmtId="3" fontId="3" fillId="0" borderId="0" xfId="0" applyNumberFormat="1" applyFont="1"/>
    <xf numFmtId="0" fontId="0" fillId="0" borderId="0" xfId="0" applyAlignment="1">
      <alignment horizontal="right" vertical="center"/>
    </xf>
    <xf numFmtId="0" fontId="2" fillId="0" borderId="0" xfId="0" applyFont="1" applyAlignment="1">
      <alignment horizontal="right" vertical="center"/>
    </xf>
    <xf numFmtId="0" fontId="2" fillId="0" borderId="13" xfId="0" applyFont="1" applyBorder="1" applyAlignment="1">
      <alignment horizontal="right" vertical="center"/>
    </xf>
    <xf numFmtId="0" fontId="0" fillId="0" borderId="13" xfId="0" applyBorder="1" applyAlignment="1">
      <alignment horizontal="center"/>
    </xf>
    <xf numFmtId="0" fontId="0" fillId="4" borderId="13" xfId="0" applyFill="1" applyBorder="1" applyAlignment="1">
      <alignment horizontal="right" vertical="center"/>
    </xf>
    <xf numFmtId="0" fontId="30" fillId="4" borderId="13" xfId="0" applyFont="1" applyFill="1" applyBorder="1" applyAlignment="1">
      <alignment horizontal="center" vertical="top" wrapText="1"/>
    </xf>
    <xf numFmtId="3" fontId="3" fillId="0" borderId="1" xfId="0" applyNumberFormat="1" applyFont="1" applyBorder="1"/>
    <xf numFmtId="3" fontId="3" fillId="0" borderId="1" xfId="0" applyNumberFormat="1" applyFont="1" applyBorder="1" applyAlignment="1">
      <alignment vertical="top" wrapText="1"/>
    </xf>
    <xf numFmtId="2" fontId="9" fillId="0" borderId="1" xfId="0" applyNumberFormat="1" applyFont="1" applyBorder="1" applyAlignment="1">
      <alignment horizontal="right" vertical="top"/>
    </xf>
    <xf numFmtId="3" fontId="9" fillId="0" borderId="1" xfId="0" applyNumberFormat="1" applyFont="1" applyBorder="1" applyAlignment="1">
      <alignment horizontal="right" vertical="top"/>
    </xf>
    <xf numFmtId="3" fontId="7" fillId="0" borderId="1" xfId="0" applyNumberFormat="1" applyFont="1" applyBorder="1" applyAlignment="1">
      <alignment vertical="top" wrapText="1"/>
    </xf>
    <xf numFmtId="0" fontId="3" fillId="0" borderId="1" xfId="0" applyFont="1" applyBorder="1" applyAlignment="1">
      <alignment horizontal="right"/>
    </xf>
    <xf numFmtId="3" fontId="5" fillId="0" borderId="1" xfId="0" applyNumberFormat="1" applyFont="1" applyBorder="1"/>
    <xf numFmtId="3" fontId="5" fillId="0" borderId="1" xfId="0" applyNumberFormat="1" applyFont="1" applyBorder="1" applyAlignment="1">
      <alignment vertical="top" wrapText="1"/>
    </xf>
    <xf numFmtId="2" fontId="8" fillId="0" borderId="1" xfId="0" applyNumberFormat="1" applyFont="1" applyBorder="1" applyAlignment="1">
      <alignment horizontal="right" vertical="top"/>
    </xf>
    <xf numFmtId="3" fontId="8" fillId="0" borderId="1" xfId="0" applyNumberFormat="1" applyFont="1" applyBorder="1" applyAlignment="1">
      <alignment horizontal="right" vertical="top"/>
    </xf>
    <xf numFmtId="0" fontId="5" fillId="0" borderId="1" xfId="0" applyFont="1" applyBorder="1" applyAlignment="1">
      <alignment horizontal="right"/>
    </xf>
    <xf numFmtId="3" fontId="0" fillId="0" borderId="0" xfId="0" applyNumberFormat="1" applyAlignment="1">
      <alignment horizontal="right" vertical="center"/>
    </xf>
    <xf numFmtId="3" fontId="0" fillId="0" borderId="0" xfId="0" applyNumberFormat="1"/>
    <xf numFmtId="3" fontId="0" fillId="0" borderId="13" xfId="0" applyNumberFormat="1" applyBorder="1" applyAlignment="1">
      <alignment horizontal="right" vertical="center"/>
    </xf>
    <xf numFmtId="3" fontId="0" fillId="0" borderId="0" xfId="0" applyNumberFormat="1" applyAlignment="1">
      <alignment horizontal="center"/>
    </xf>
    <xf numFmtId="0" fontId="2" fillId="0" borderId="0" xfId="0" applyFont="1" applyAlignment="1">
      <alignment horizontal="right"/>
    </xf>
    <xf numFmtId="0" fontId="2" fillId="0" borderId="0" xfId="0" applyFont="1" applyAlignment="1">
      <alignment horizontal="center"/>
    </xf>
    <xf numFmtId="16" fontId="2" fillId="0" borderId="0" xfId="0" applyNumberFormat="1" applyFont="1" applyAlignment="1">
      <alignment horizontal="center"/>
    </xf>
    <xf numFmtId="3" fontId="2" fillId="0" borderId="0" xfId="0" applyNumberFormat="1" applyFont="1" applyAlignment="1">
      <alignment horizontal="center"/>
    </xf>
    <xf numFmtId="0" fontId="6" fillId="0" borderId="1" xfId="0" applyFont="1" applyBorder="1" applyAlignment="1">
      <alignment horizontal="center" vertical="center" wrapText="1"/>
    </xf>
    <xf numFmtId="0" fontId="31" fillId="0" borderId="0" xfId="0" applyFont="1" applyAlignment="1">
      <alignment horizontal="left" wrapText="1"/>
    </xf>
    <xf numFmtId="0" fontId="31" fillId="2" borderId="0" xfId="0" applyFont="1" applyFill="1" applyAlignment="1">
      <alignment horizontal="center" wrapText="1"/>
    </xf>
    <xf numFmtId="1" fontId="3" fillId="0" borderId="0" xfId="0" applyNumberFormat="1" applyFont="1"/>
    <xf numFmtId="0" fontId="27" fillId="0" borderId="2" xfId="0" applyFont="1" applyBorder="1" applyAlignment="1">
      <alignment vertical="center" wrapText="1"/>
    </xf>
    <xf numFmtId="0" fontId="27" fillId="0" borderId="0" xfId="0" applyFont="1" applyAlignment="1">
      <alignment vertical="center" wrapText="1"/>
    </xf>
    <xf numFmtId="49" fontId="5" fillId="0" borderId="0" xfId="0" applyNumberFormat="1" applyFont="1" applyAlignment="1">
      <alignment horizontal="center"/>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00000000-0005-0000-0000-00000100000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colors>
    <mruColors>
      <color rgb="FFFF0066"/>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7"/>
  <sheetViews>
    <sheetView showGridLines="0" zoomScale="90" zoomScaleNormal="90" workbookViewId="0">
      <pane ySplit="1" topLeftCell="A23" activePane="bottomLeft" state="frozen"/>
      <selection pane="bottomLeft" sqref="A1:C27"/>
    </sheetView>
  </sheetViews>
  <sheetFormatPr defaultColWidth="8.85546875" defaultRowHeight="12.75" x14ac:dyDescent="0.2"/>
  <cols>
    <col min="1" max="1" width="29.5703125" style="18" customWidth="1"/>
    <col min="2" max="2" width="90" style="18" customWidth="1"/>
    <col min="3" max="3" width="22.42578125" style="18" customWidth="1"/>
    <col min="4" max="16384" width="8.85546875" style="18"/>
  </cols>
  <sheetData>
    <row r="1" spans="1:3" x14ac:dyDescent="0.2">
      <c r="A1" s="21" t="s">
        <v>21</v>
      </c>
      <c r="B1" s="22" t="s">
        <v>22</v>
      </c>
      <c r="C1" s="21" t="s">
        <v>23</v>
      </c>
    </row>
    <row r="2" spans="1:3" ht="25.5" x14ac:dyDescent="0.2">
      <c r="A2" s="23" t="s">
        <v>3</v>
      </c>
      <c r="B2" s="24" t="s">
        <v>24</v>
      </c>
      <c r="C2" s="23" t="s">
        <v>25</v>
      </c>
    </row>
    <row r="3" spans="1:3" x14ac:dyDescent="0.2">
      <c r="A3" s="23" t="s">
        <v>4</v>
      </c>
      <c r="B3" s="24" t="s">
        <v>188</v>
      </c>
      <c r="C3" s="23" t="s">
        <v>25</v>
      </c>
    </row>
    <row r="4" spans="1:3" x14ac:dyDescent="0.2">
      <c r="A4" s="23" t="s">
        <v>5</v>
      </c>
      <c r="B4" s="24" t="s">
        <v>26</v>
      </c>
      <c r="C4" s="23" t="s">
        <v>25</v>
      </c>
    </row>
    <row r="5" spans="1:3" x14ac:dyDescent="0.2">
      <c r="A5" s="25" t="s">
        <v>191</v>
      </c>
      <c r="B5" s="24" t="s">
        <v>28</v>
      </c>
      <c r="C5" s="26" t="s">
        <v>29</v>
      </c>
    </row>
    <row r="6" spans="1:3" x14ac:dyDescent="0.2">
      <c r="A6" s="25" t="s">
        <v>6</v>
      </c>
      <c r="B6" s="24" t="s">
        <v>30</v>
      </c>
      <c r="C6" s="26" t="s">
        <v>31</v>
      </c>
    </row>
    <row r="7" spans="1:3" ht="25.5" x14ac:dyDescent="0.2">
      <c r="A7" s="25" t="s">
        <v>7</v>
      </c>
      <c r="B7" s="24" t="s">
        <v>215</v>
      </c>
      <c r="C7" s="26" t="s">
        <v>32</v>
      </c>
    </row>
    <row r="8" spans="1:3" ht="25.5" x14ac:dyDescent="0.2">
      <c r="A8" s="25" t="s">
        <v>8</v>
      </c>
      <c r="B8" s="24" t="s">
        <v>216</v>
      </c>
      <c r="C8" s="26" t="s">
        <v>32</v>
      </c>
    </row>
    <row r="9" spans="1:3" ht="25.5" x14ac:dyDescent="0.2">
      <c r="A9" s="25" t="s">
        <v>9</v>
      </c>
      <c r="B9" s="24" t="s">
        <v>217</v>
      </c>
      <c r="C9" s="26" t="s">
        <v>32</v>
      </c>
    </row>
    <row r="10" spans="1:3" ht="25.5" x14ac:dyDescent="0.2">
      <c r="A10" s="25" t="s">
        <v>10</v>
      </c>
      <c r="B10" s="24" t="s">
        <v>218</v>
      </c>
      <c r="C10" s="26" t="s">
        <v>33</v>
      </c>
    </row>
    <row r="11" spans="1:3" ht="25.5" x14ac:dyDescent="0.2">
      <c r="A11" s="25" t="s">
        <v>11</v>
      </c>
      <c r="B11" s="30" t="s">
        <v>219</v>
      </c>
      <c r="C11" s="26" t="s">
        <v>27</v>
      </c>
    </row>
    <row r="12" spans="1:3" x14ac:dyDescent="0.2">
      <c r="A12" s="25" t="s">
        <v>12</v>
      </c>
      <c r="B12" s="24" t="s">
        <v>210</v>
      </c>
      <c r="C12" s="26" t="s">
        <v>29</v>
      </c>
    </row>
    <row r="13" spans="1:3" x14ac:dyDescent="0.2">
      <c r="A13" s="25" t="s">
        <v>13</v>
      </c>
      <c r="B13" s="24" t="s">
        <v>222</v>
      </c>
      <c r="C13" s="26" t="s">
        <v>25</v>
      </c>
    </row>
    <row r="14" spans="1:3" ht="25.5" x14ac:dyDescent="0.2">
      <c r="A14" s="25" t="s">
        <v>221</v>
      </c>
      <c r="B14" s="24" t="s">
        <v>220</v>
      </c>
      <c r="C14" s="26" t="s">
        <v>25</v>
      </c>
    </row>
    <row r="15" spans="1:3" ht="51" x14ac:dyDescent="0.2">
      <c r="A15" s="25" t="s">
        <v>192</v>
      </c>
      <c r="B15" s="24" t="s">
        <v>194</v>
      </c>
      <c r="C15" s="26" t="s">
        <v>25</v>
      </c>
    </row>
    <row r="16" spans="1:3" ht="25.5" x14ac:dyDescent="0.2">
      <c r="A16" s="25" t="s">
        <v>14</v>
      </c>
      <c r="B16" s="24" t="s">
        <v>34</v>
      </c>
      <c r="C16" s="26" t="s">
        <v>35</v>
      </c>
    </row>
    <row r="17" spans="1:3" x14ac:dyDescent="0.2">
      <c r="A17" s="25" t="s">
        <v>36</v>
      </c>
      <c r="B17" s="24" t="s">
        <v>37</v>
      </c>
      <c r="C17" s="26" t="s">
        <v>38</v>
      </c>
    </row>
    <row r="18" spans="1:3" x14ac:dyDescent="0.2">
      <c r="A18" s="25" t="s">
        <v>39</v>
      </c>
      <c r="B18" s="24" t="s">
        <v>40</v>
      </c>
      <c r="C18" s="26" t="s">
        <v>25</v>
      </c>
    </row>
    <row r="19" spans="1:3" ht="25.5" x14ac:dyDescent="0.2">
      <c r="A19" s="25" t="s">
        <v>193</v>
      </c>
      <c r="B19" s="24" t="s">
        <v>195</v>
      </c>
      <c r="C19" s="26" t="s">
        <v>25</v>
      </c>
    </row>
    <row r="20" spans="1:3" ht="25.5" x14ac:dyDescent="0.2">
      <c r="A20" s="25" t="s">
        <v>15</v>
      </c>
      <c r="B20" s="24" t="s">
        <v>41</v>
      </c>
      <c r="C20" s="26" t="s">
        <v>31</v>
      </c>
    </row>
    <row r="21" spans="1:3" ht="25.5" x14ac:dyDescent="0.2">
      <c r="A21" s="25" t="s">
        <v>16</v>
      </c>
      <c r="B21" s="24" t="s">
        <v>42</v>
      </c>
      <c r="C21" s="26" t="s">
        <v>25</v>
      </c>
    </row>
    <row r="22" spans="1:3" ht="25.5" x14ac:dyDescent="0.2">
      <c r="A22" s="25" t="s">
        <v>17</v>
      </c>
      <c r="B22" s="24" t="s">
        <v>43</v>
      </c>
      <c r="C22" s="26" t="s">
        <v>44</v>
      </c>
    </row>
    <row r="23" spans="1:3" ht="25.5" x14ac:dyDescent="0.2">
      <c r="A23" s="29" t="s">
        <v>190</v>
      </c>
      <c r="B23" s="24" t="s">
        <v>183</v>
      </c>
      <c r="C23" s="26" t="s">
        <v>186</v>
      </c>
    </row>
    <row r="24" spans="1:3" ht="25.5" x14ac:dyDescent="0.2">
      <c r="A24" s="29" t="s">
        <v>18</v>
      </c>
      <c r="B24" s="24" t="s">
        <v>182</v>
      </c>
      <c r="C24" s="26" t="s">
        <v>25</v>
      </c>
    </row>
    <row r="25" spans="1:3" ht="25.5" x14ac:dyDescent="0.2">
      <c r="A25" s="29" t="s">
        <v>19</v>
      </c>
      <c r="B25" s="24" t="s">
        <v>184</v>
      </c>
      <c r="C25" s="26" t="s">
        <v>25</v>
      </c>
    </row>
    <row r="26" spans="1:3" ht="25.5" x14ac:dyDescent="0.2">
      <c r="A26" s="29" t="s">
        <v>20</v>
      </c>
      <c r="B26" s="24" t="s">
        <v>185</v>
      </c>
      <c r="C26" s="26" t="s">
        <v>25</v>
      </c>
    </row>
    <row r="27" spans="1:3" ht="25.5" x14ac:dyDescent="0.2">
      <c r="A27" s="29" t="s">
        <v>45</v>
      </c>
      <c r="B27" s="24" t="s">
        <v>189</v>
      </c>
      <c r="C27" s="26" t="s">
        <v>25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203"/>
  <sheetViews>
    <sheetView tabSelected="1" topLeftCell="E1" zoomScaleNormal="100" workbookViewId="0">
      <pane ySplit="1" topLeftCell="A2" activePane="bottomLeft" state="frozen"/>
      <selection activeCell="A25" sqref="A25"/>
      <selection pane="bottomLeft" activeCell="Y102" sqref="A1:Y102"/>
    </sheetView>
  </sheetViews>
  <sheetFormatPr defaultColWidth="8.85546875" defaultRowHeight="12.75" x14ac:dyDescent="0.2"/>
  <cols>
    <col min="1" max="1" width="13.28515625" style="6" customWidth="1"/>
    <col min="2" max="2" width="11.42578125" style="6" customWidth="1"/>
    <col min="3" max="3" width="7.42578125" style="17" customWidth="1"/>
    <col min="4" max="4" width="14" style="6" customWidth="1"/>
    <col min="5" max="5" width="13.7109375" style="6" customWidth="1"/>
    <col min="6" max="6" width="11" style="6" bestFit="1" customWidth="1"/>
    <col min="7" max="7" width="11.140625" style="6" bestFit="1" customWidth="1"/>
    <col min="8" max="8" width="10.140625" style="6" bestFit="1" customWidth="1"/>
    <col min="9" max="9" width="8.5703125" style="6" bestFit="1" customWidth="1"/>
    <col min="10" max="10" width="5.85546875" style="6" bestFit="1" customWidth="1"/>
    <col min="11" max="11" width="13.140625" style="6" customWidth="1"/>
    <col min="12" max="12" width="11.28515625" style="6" customWidth="1"/>
    <col min="13" max="13" width="15.28515625" style="11" customWidth="1"/>
    <col min="14" max="14" width="14" style="11" customWidth="1"/>
    <col min="15" max="15" width="18.85546875" style="6" customWidth="1"/>
    <col min="16" max="16" width="13.85546875" style="6" customWidth="1"/>
    <col min="17" max="17" width="14.7109375" style="6" customWidth="1"/>
    <col min="18" max="18" width="16.42578125" style="11" customWidth="1"/>
    <col min="19" max="19" width="13.140625" style="6" customWidth="1"/>
    <col min="20" max="20" width="15.42578125" style="11" customWidth="1"/>
    <col min="21" max="21" width="8.85546875" style="6" customWidth="1"/>
    <col min="22" max="22" width="15" style="6" customWidth="1"/>
    <col min="23" max="23" width="18.42578125" style="6" customWidth="1"/>
    <col min="24" max="24" width="17.28515625" style="6" customWidth="1"/>
    <col min="25" max="25" width="16.42578125" style="28" customWidth="1"/>
    <col min="26" max="16384" width="8.85546875" style="6"/>
  </cols>
  <sheetData>
    <row r="1" spans="1:25" ht="28.9" customHeight="1" x14ac:dyDescent="0.2">
      <c r="A1" s="14" t="s">
        <v>239</v>
      </c>
      <c r="B1" s="14" t="s">
        <v>4</v>
      </c>
      <c r="C1" s="67" t="s">
        <v>5</v>
      </c>
      <c r="D1" s="12" t="s">
        <v>191</v>
      </c>
      <c r="E1" s="12" t="s">
        <v>6</v>
      </c>
      <c r="F1" s="12" t="s">
        <v>234</v>
      </c>
      <c r="G1" s="12" t="s">
        <v>235</v>
      </c>
      <c r="H1" s="12" t="s">
        <v>236</v>
      </c>
      <c r="I1" s="12" t="s">
        <v>237</v>
      </c>
      <c r="J1" s="12" t="s">
        <v>238</v>
      </c>
      <c r="K1" s="61" t="s">
        <v>12</v>
      </c>
      <c r="L1" s="61" t="s">
        <v>13</v>
      </c>
      <c r="M1" s="13" t="s">
        <v>214</v>
      </c>
      <c r="N1" s="13" t="s">
        <v>211</v>
      </c>
      <c r="O1" s="12" t="s">
        <v>225</v>
      </c>
      <c r="P1" s="61" t="s">
        <v>226</v>
      </c>
      <c r="Q1" s="61" t="s">
        <v>229</v>
      </c>
      <c r="R1" s="13" t="s">
        <v>212</v>
      </c>
      <c r="S1" s="61" t="s">
        <v>15</v>
      </c>
      <c r="T1" s="13" t="s">
        <v>187</v>
      </c>
      <c r="U1" s="12" t="s">
        <v>17</v>
      </c>
      <c r="V1" s="12" t="s">
        <v>213</v>
      </c>
      <c r="W1" s="12" t="s">
        <v>20</v>
      </c>
      <c r="X1" s="12" t="s">
        <v>19</v>
      </c>
      <c r="Y1" s="12" t="s">
        <v>45</v>
      </c>
    </row>
    <row r="2" spans="1:25" x14ac:dyDescent="0.2">
      <c r="A2" s="7" t="s">
        <v>46</v>
      </c>
      <c r="B2" s="7" t="s">
        <v>47</v>
      </c>
      <c r="C2" s="15" t="s">
        <v>48</v>
      </c>
      <c r="D2" s="42">
        <v>22823</v>
      </c>
      <c r="E2" s="42">
        <v>18482</v>
      </c>
      <c r="F2" s="43">
        <v>16</v>
      </c>
      <c r="G2" s="43">
        <v>189</v>
      </c>
      <c r="H2" s="43">
        <v>403</v>
      </c>
      <c r="I2" s="43">
        <v>1</v>
      </c>
      <c r="J2" s="43">
        <v>14</v>
      </c>
      <c r="K2" s="43">
        <f>SUM(F2:I2)</f>
        <v>609</v>
      </c>
      <c r="L2" s="43">
        <f>SUM(F2:J2)</f>
        <v>623</v>
      </c>
      <c r="M2" s="44">
        <f>(J2/E2)*1000</f>
        <v>0.75749377772968296</v>
      </c>
      <c r="N2" s="44">
        <f>(K2/D2)*1000</f>
        <v>26.683608640406607</v>
      </c>
      <c r="O2" s="45">
        <v>4</v>
      </c>
      <c r="P2" s="46">
        <v>27</v>
      </c>
      <c r="Q2" s="46">
        <v>32</v>
      </c>
      <c r="R2" s="44">
        <f>(Q2/D2)*1000</f>
        <v>1.4020943784778512</v>
      </c>
      <c r="S2" s="46">
        <v>0</v>
      </c>
      <c r="T2" s="44">
        <f>(S2/E2)*1000</f>
        <v>0</v>
      </c>
      <c r="U2" s="46">
        <v>357</v>
      </c>
      <c r="V2" s="46">
        <v>0</v>
      </c>
      <c r="W2" s="45">
        <v>6</v>
      </c>
      <c r="X2" s="46">
        <v>28</v>
      </c>
      <c r="Y2" s="47">
        <v>0</v>
      </c>
    </row>
    <row r="3" spans="1:25" x14ac:dyDescent="0.2">
      <c r="A3" s="7" t="s">
        <v>49</v>
      </c>
      <c r="B3" s="7" t="s">
        <v>50</v>
      </c>
      <c r="C3" s="15" t="s">
        <v>51</v>
      </c>
      <c r="D3" s="42">
        <v>3834</v>
      </c>
      <c r="E3" s="42">
        <v>3124</v>
      </c>
      <c r="F3" s="43">
        <v>3</v>
      </c>
      <c r="G3" s="43">
        <v>39</v>
      </c>
      <c r="H3" s="43">
        <v>108</v>
      </c>
      <c r="I3" s="43">
        <v>0</v>
      </c>
      <c r="J3" s="43">
        <v>2</v>
      </c>
      <c r="K3" s="43">
        <f t="shared" ref="K3:K66" si="0">SUM(F3:I3)</f>
        <v>150</v>
      </c>
      <c r="L3" s="43">
        <f t="shared" ref="L3:L66" si="1">SUM(F3:J3)</f>
        <v>152</v>
      </c>
      <c r="M3" s="44">
        <f t="shared" ref="M3:M66" si="2">(J3/E3)*1000</f>
        <v>0.6402048655569782</v>
      </c>
      <c r="N3" s="44">
        <f t="shared" ref="N3:N66" si="3">(K3/D3)*1000</f>
        <v>39.123630672926453</v>
      </c>
      <c r="O3" s="45">
        <v>0</v>
      </c>
      <c r="P3" s="46">
        <v>2</v>
      </c>
      <c r="Q3" s="46">
        <v>2</v>
      </c>
      <c r="R3" s="44">
        <f t="shared" ref="R3:R66" si="4">(Q3/D3)*1000</f>
        <v>0.52164840897235265</v>
      </c>
      <c r="S3" s="46">
        <v>1</v>
      </c>
      <c r="T3" s="44">
        <f t="shared" ref="T3:T66" si="5">(S3/E3)*1000</f>
        <v>0.3201024327784891</v>
      </c>
      <c r="U3" s="46">
        <v>108</v>
      </c>
      <c r="V3" s="46">
        <v>0</v>
      </c>
      <c r="W3" s="45">
        <v>8</v>
      </c>
      <c r="X3" s="46">
        <v>1</v>
      </c>
      <c r="Y3" s="47">
        <v>0</v>
      </c>
    </row>
    <row r="4" spans="1:25" x14ac:dyDescent="0.2">
      <c r="A4" s="7" t="s">
        <v>52</v>
      </c>
      <c r="B4" s="7" t="s">
        <v>53</v>
      </c>
      <c r="C4" s="15" t="s">
        <v>54</v>
      </c>
      <c r="D4" s="42">
        <v>1091</v>
      </c>
      <c r="E4" s="42">
        <v>878</v>
      </c>
      <c r="F4" s="43">
        <v>0</v>
      </c>
      <c r="G4" s="43">
        <v>4</v>
      </c>
      <c r="H4" s="43">
        <v>3</v>
      </c>
      <c r="I4" s="43">
        <v>0</v>
      </c>
      <c r="J4" s="43">
        <v>1</v>
      </c>
      <c r="K4" s="43">
        <f t="shared" si="0"/>
        <v>7</v>
      </c>
      <c r="L4" s="43">
        <f t="shared" si="1"/>
        <v>8</v>
      </c>
      <c r="M4" s="44">
        <f t="shared" si="2"/>
        <v>1.1389521640091116</v>
      </c>
      <c r="N4" s="44">
        <f t="shared" si="3"/>
        <v>6.4161319890009167</v>
      </c>
      <c r="O4" s="45">
        <v>0</v>
      </c>
      <c r="P4" s="46">
        <v>0</v>
      </c>
      <c r="Q4" s="46">
        <v>0</v>
      </c>
      <c r="R4" s="44">
        <f t="shared" si="4"/>
        <v>0</v>
      </c>
      <c r="S4" s="46">
        <v>0</v>
      </c>
      <c r="T4" s="44">
        <f t="shared" si="5"/>
        <v>0</v>
      </c>
      <c r="U4" s="46">
        <v>46</v>
      </c>
      <c r="V4" s="46">
        <v>1</v>
      </c>
      <c r="W4" s="45">
        <v>0</v>
      </c>
      <c r="X4" s="46">
        <v>0</v>
      </c>
      <c r="Y4" s="47">
        <v>0</v>
      </c>
    </row>
    <row r="5" spans="1:25" x14ac:dyDescent="0.2">
      <c r="A5" s="7" t="s">
        <v>55</v>
      </c>
      <c r="B5" s="7" t="s">
        <v>50</v>
      </c>
      <c r="C5" s="15" t="s">
        <v>56</v>
      </c>
      <c r="D5" s="42">
        <v>2537</v>
      </c>
      <c r="E5" s="42">
        <v>2051</v>
      </c>
      <c r="F5" s="43">
        <v>10</v>
      </c>
      <c r="G5" s="43">
        <v>27</v>
      </c>
      <c r="H5" s="43">
        <v>23</v>
      </c>
      <c r="I5" s="43">
        <v>0</v>
      </c>
      <c r="J5" s="43">
        <v>0</v>
      </c>
      <c r="K5" s="43">
        <f t="shared" si="0"/>
        <v>60</v>
      </c>
      <c r="L5" s="43">
        <f t="shared" si="1"/>
        <v>60</v>
      </c>
      <c r="M5" s="44">
        <f t="shared" si="2"/>
        <v>0</v>
      </c>
      <c r="N5" s="44">
        <f t="shared" si="3"/>
        <v>23.649980291683093</v>
      </c>
      <c r="O5" s="45">
        <v>0</v>
      </c>
      <c r="P5" s="46">
        <v>6</v>
      </c>
      <c r="Q5" s="46">
        <v>7</v>
      </c>
      <c r="R5" s="44">
        <f t="shared" si="4"/>
        <v>2.7591643673630273</v>
      </c>
      <c r="S5" s="46">
        <v>1</v>
      </c>
      <c r="T5" s="44">
        <f t="shared" si="5"/>
        <v>0.48756704046806432</v>
      </c>
      <c r="U5" s="46">
        <v>31</v>
      </c>
      <c r="V5" s="46">
        <v>0</v>
      </c>
      <c r="W5" s="45">
        <v>0</v>
      </c>
      <c r="X5" s="46">
        <v>1</v>
      </c>
      <c r="Y5" s="47">
        <v>0</v>
      </c>
    </row>
    <row r="6" spans="1:25" x14ac:dyDescent="0.2">
      <c r="A6" s="7" t="s">
        <v>57</v>
      </c>
      <c r="B6" s="7" t="s">
        <v>53</v>
      </c>
      <c r="C6" s="15" t="s">
        <v>54</v>
      </c>
      <c r="D6" s="42">
        <v>2593</v>
      </c>
      <c r="E6" s="42">
        <v>2158</v>
      </c>
      <c r="F6" s="43">
        <v>0</v>
      </c>
      <c r="G6" s="43">
        <v>0</v>
      </c>
      <c r="H6" s="43">
        <v>27</v>
      </c>
      <c r="I6" s="43">
        <v>0</v>
      </c>
      <c r="J6" s="43">
        <v>1</v>
      </c>
      <c r="K6" s="43">
        <f t="shared" si="0"/>
        <v>27</v>
      </c>
      <c r="L6" s="43">
        <f t="shared" si="1"/>
        <v>28</v>
      </c>
      <c r="M6" s="44">
        <f t="shared" si="2"/>
        <v>0.46339202965708992</v>
      </c>
      <c r="N6" s="44">
        <f t="shared" si="3"/>
        <v>10.412649440802159</v>
      </c>
      <c r="O6" s="45">
        <v>0</v>
      </c>
      <c r="P6" s="46">
        <v>3</v>
      </c>
      <c r="Q6" s="46">
        <v>4</v>
      </c>
      <c r="R6" s="44">
        <f t="shared" si="4"/>
        <v>1.5426147319706902</v>
      </c>
      <c r="S6" s="46">
        <v>0</v>
      </c>
      <c r="T6" s="44">
        <f t="shared" si="5"/>
        <v>0</v>
      </c>
      <c r="U6" s="46">
        <v>106</v>
      </c>
      <c r="V6" s="46">
        <v>2</v>
      </c>
      <c r="W6" s="45">
        <v>3</v>
      </c>
      <c r="X6" s="46">
        <v>1</v>
      </c>
      <c r="Y6" s="47">
        <v>0</v>
      </c>
    </row>
    <row r="7" spans="1:25" x14ac:dyDescent="0.2">
      <c r="A7" s="7" t="s">
        <v>58</v>
      </c>
      <c r="B7" s="7" t="s">
        <v>53</v>
      </c>
      <c r="C7" s="15" t="s">
        <v>59</v>
      </c>
      <c r="D7" s="42">
        <v>1593</v>
      </c>
      <c r="E7" s="42">
        <v>1301</v>
      </c>
      <c r="F7" s="43">
        <v>0</v>
      </c>
      <c r="G7" s="43">
        <v>1</v>
      </c>
      <c r="H7" s="43">
        <v>20</v>
      </c>
      <c r="I7" s="43">
        <v>0</v>
      </c>
      <c r="J7" s="43">
        <v>9</v>
      </c>
      <c r="K7" s="43">
        <f t="shared" si="0"/>
        <v>21</v>
      </c>
      <c r="L7" s="43">
        <f t="shared" si="1"/>
        <v>30</v>
      </c>
      <c r="M7" s="44">
        <f t="shared" si="2"/>
        <v>6.917755572636433</v>
      </c>
      <c r="N7" s="44">
        <f t="shared" si="3"/>
        <v>13.182674199623353</v>
      </c>
      <c r="O7" s="45">
        <v>0</v>
      </c>
      <c r="P7" s="46">
        <v>2</v>
      </c>
      <c r="Q7" s="46">
        <v>2</v>
      </c>
      <c r="R7" s="44">
        <f t="shared" si="4"/>
        <v>1.2554927809165097</v>
      </c>
      <c r="S7" s="46">
        <v>0</v>
      </c>
      <c r="T7" s="44">
        <f t="shared" si="5"/>
        <v>0</v>
      </c>
      <c r="U7" s="46">
        <v>46</v>
      </c>
      <c r="V7" s="46">
        <v>0</v>
      </c>
      <c r="W7" s="45">
        <v>0</v>
      </c>
      <c r="X7" s="46">
        <v>0</v>
      </c>
      <c r="Y7" s="47">
        <v>0</v>
      </c>
    </row>
    <row r="8" spans="1:25" x14ac:dyDescent="0.2">
      <c r="A8" s="7" t="s">
        <v>60</v>
      </c>
      <c r="B8" s="7" t="s">
        <v>61</v>
      </c>
      <c r="C8" s="15" t="s">
        <v>62</v>
      </c>
      <c r="D8" s="42">
        <v>4986</v>
      </c>
      <c r="E8" s="42">
        <v>4077</v>
      </c>
      <c r="F8" s="43">
        <v>2</v>
      </c>
      <c r="G8" s="43">
        <v>23</v>
      </c>
      <c r="H8" s="43">
        <v>186</v>
      </c>
      <c r="I8" s="43">
        <v>0</v>
      </c>
      <c r="J8" s="43">
        <v>21</v>
      </c>
      <c r="K8" s="43">
        <f t="shared" si="0"/>
        <v>211</v>
      </c>
      <c r="L8" s="43">
        <f t="shared" si="1"/>
        <v>232</v>
      </c>
      <c r="M8" s="44">
        <f t="shared" si="2"/>
        <v>5.1508462104488597</v>
      </c>
      <c r="N8" s="44">
        <f t="shared" si="3"/>
        <v>42.318491776975534</v>
      </c>
      <c r="O8" s="45">
        <v>1</v>
      </c>
      <c r="P8" s="46">
        <v>8</v>
      </c>
      <c r="Q8" s="46">
        <v>11</v>
      </c>
      <c r="R8" s="44">
        <f t="shared" si="4"/>
        <v>2.2061772964300039</v>
      </c>
      <c r="S8" s="46">
        <v>1</v>
      </c>
      <c r="T8" s="44">
        <f t="shared" si="5"/>
        <v>0.2452783909737552</v>
      </c>
      <c r="U8" s="46">
        <v>179</v>
      </c>
      <c r="V8" s="46">
        <v>0</v>
      </c>
      <c r="W8" s="45">
        <v>0</v>
      </c>
      <c r="X8" s="46">
        <v>8</v>
      </c>
      <c r="Y8" s="47">
        <v>0</v>
      </c>
    </row>
    <row r="9" spans="1:25" x14ac:dyDescent="0.2">
      <c r="A9" s="7" t="s">
        <v>63</v>
      </c>
      <c r="B9" s="7" t="s">
        <v>61</v>
      </c>
      <c r="C9" s="15" t="s">
        <v>64</v>
      </c>
      <c r="D9" s="42">
        <v>1804</v>
      </c>
      <c r="E9" s="42">
        <v>1460</v>
      </c>
      <c r="F9" s="43">
        <v>1</v>
      </c>
      <c r="G9" s="43">
        <v>3</v>
      </c>
      <c r="H9" s="43">
        <v>10</v>
      </c>
      <c r="I9" s="43">
        <v>0</v>
      </c>
      <c r="J9" s="43">
        <v>1</v>
      </c>
      <c r="K9" s="43">
        <f t="shared" si="0"/>
        <v>14</v>
      </c>
      <c r="L9" s="43">
        <f t="shared" si="1"/>
        <v>15</v>
      </c>
      <c r="M9" s="44">
        <f t="shared" si="2"/>
        <v>0.68493150684931503</v>
      </c>
      <c r="N9" s="44">
        <f>(K9/D9)*1000</f>
        <v>7.7605321507760534</v>
      </c>
      <c r="O9" s="45">
        <v>0</v>
      </c>
      <c r="P9" s="46">
        <v>4</v>
      </c>
      <c r="Q9" s="46">
        <v>5</v>
      </c>
      <c r="R9" s="44">
        <f t="shared" si="4"/>
        <v>2.7716186252771622</v>
      </c>
      <c r="S9" s="46">
        <v>0</v>
      </c>
      <c r="T9" s="44">
        <f t="shared" si="5"/>
        <v>0</v>
      </c>
      <c r="U9" s="46">
        <v>35</v>
      </c>
      <c r="V9" s="46">
        <v>0</v>
      </c>
      <c r="W9" s="45">
        <v>0</v>
      </c>
      <c r="X9" s="46">
        <v>1</v>
      </c>
      <c r="Y9" s="47">
        <v>0</v>
      </c>
    </row>
    <row r="10" spans="1:25" x14ac:dyDescent="0.2">
      <c r="A10" s="7" t="s">
        <v>65</v>
      </c>
      <c r="B10" s="7" t="s">
        <v>47</v>
      </c>
      <c r="C10" s="15" t="s">
        <v>66</v>
      </c>
      <c r="D10" s="42">
        <v>3459</v>
      </c>
      <c r="E10" s="42">
        <v>2812</v>
      </c>
      <c r="F10" s="43">
        <v>6</v>
      </c>
      <c r="G10" s="43">
        <v>14</v>
      </c>
      <c r="H10" s="43">
        <v>37</v>
      </c>
      <c r="I10" s="43">
        <v>0</v>
      </c>
      <c r="J10" s="43">
        <v>0</v>
      </c>
      <c r="K10" s="43">
        <f t="shared" si="0"/>
        <v>57</v>
      </c>
      <c r="L10" s="43">
        <f t="shared" si="1"/>
        <v>57</v>
      </c>
      <c r="M10" s="44">
        <f t="shared" si="2"/>
        <v>0</v>
      </c>
      <c r="N10" s="44">
        <f t="shared" si="3"/>
        <v>16.478751084128362</v>
      </c>
      <c r="O10" s="45">
        <v>0</v>
      </c>
      <c r="P10" s="46">
        <v>5</v>
      </c>
      <c r="Q10" s="46">
        <v>5</v>
      </c>
      <c r="R10" s="44">
        <f t="shared" si="4"/>
        <v>1.4455044810638913</v>
      </c>
      <c r="S10" s="46">
        <v>0</v>
      </c>
      <c r="T10" s="44">
        <f t="shared" si="5"/>
        <v>0</v>
      </c>
      <c r="U10" s="46">
        <v>279</v>
      </c>
      <c r="V10" s="46">
        <v>0</v>
      </c>
      <c r="W10" s="45">
        <v>1</v>
      </c>
      <c r="X10" s="46">
        <v>3</v>
      </c>
      <c r="Y10" s="47">
        <v>0</v>
      </c>
    </row>
    <row r="11" spans="1:25" x14ac:dyDescent="0.2">
      <c r="A11" s="7" t="s">
        <v>67</v>
      </c>
      <c r="B11" s="7" t="s">
        <v>47</v>
      </c>
      <c r="C11" s="15" t="s">
        <v>66</v>
      </c>
      <c r="D11" s="42">
        <v>12112</v>
      </c>
      <c r="E11" s="42">
        <v>9926</v>
      </c>
      <c r="F11" s="43">
        <v>2</v>
      </c>
      <c r="G11" s="43">
        <v>106</v>
      </c>
      <c r="H11" s="43">
        <v>323</v>
      </c>
      <c r="I11" s="43">
        <v>0</v>
      </c>
      <c r="J11" s="43">
        <v>9</v>
      </c>
      <c r="K11" s="43">
        <f t="shared" si="0"/>
        <v>431</v>
      </c>
      <c r="L11" s="43">
        <f t="shared" si="1"/>
        <v>440</v>
      </c>
      <c r="M11" s="44">
        <f t="shared" si="2"/>
        <v>0.90670965142051185</v>
      </c>
      <c r="N11" s="44">
        <f t="shared" si="3"/>
        <v>35.584544253632764</v>
      </c>
      <c r="O11" s="45">
        <v>0</v>
      </c>
      <c r="P11" s="46">
        <v>23</v>
      </c>
      <c r="Q11" s="46">
        <v>29</v>
      </c>
      <c r="R11" s="44">
        <f t="shared" si="4"/>
        <v>2.3943196829590487</v>
      </c>
      <c r="S11" s="46">
        <v>1</v>
      </c>
      <c r="T11" s="44">
        <f t="shared" si="5"/>
        <v>0.10074551682450131</v>
      </c>
      <c r="U11" s="46">
        <v>212</v>
      </c>
      <c r="V11" s="46">
        <v>0</v>
      </c>
      <c r="W11" s="45">
        <v>11</v>
      </c>
      <c r="X11" s="46">
        <v>23</v>
      </c>
      <c r="Y11" s="47">
        <v>0</v>
      </c>
    </row>
    <row r="12" spans="1:25" x14ac:dyDescent="0.2">
      <c r="A12" s="7" t="s">
        <v>68</v>
      </c>
      <c r="B12" s="7" t="s">
        <v>53</v>
      </c>
      <c r="C12" s="15" t="s">
        <v>69</v>
      </c>
      <c r="D12" s="42">
        <v>27730</v>
      </c>
      <c r="E12" s="42">
        <v>22447</v>
      </c>
      <c r="F12" s="43">
        <v>9</v>
      </c>
      <c r="G12" s="43">
        <v>105</v>
      </c>
      <c r="H12" s="43">
        <v>217</v>
      </c>
      <c r="I12" s="43">
        <v>0</v>
      </c>
      <c r="J12" s="43">
        <v>21</v>
      </c>
      <c r="K12" s="43">
        <f t="shared" si="0"/>
        <v>331</v>
      </c>
      <c r="L12" s="43">
        <f t="shared" si="1"/>
        <v>352</v>
      </c>
      <c r="M12" s="44">
        <f t="shared" si="2"/>
        <v>0.93553704281195704</v>
      </c>
      <c r="N12" s="44">
        <f t="shared" si="3"/>
        <v>11.936530833032817</v>
      </c>
      <c r="O12" s="45">
        <v>0</v>
      </c>
      <c r="P12" s="46">
        <v>53</v>
      </c>
      <c r="Q12" s="46">
        <v>71</v>
      </c>
      <c r="R12" s="44">
        <f t="shared" si="4"/>
        <v>2.5604038946988821</v>
      </c>
      <c r="S12" s="46">
        <v>2</v>
      </c>
      <c r="T12" s="44">
        <f t="shared" si="5"/>
        <v>8.9098765982091141E-2</v>
      </c>
      <c r="U12" s="46">
        <v>167</v>
      </c>
      <c r="V12" s="46">
        <v>0</v>
      </c>
      <c r="W12" s="45">
        <v>15</v>
      </c>
      <c r="X12" s="46">
        <v>17</v>
      </c>
      <c r="Y12" s="47">
        <v>10</v>
      </c>
    </row>
    <row r="13" spans="1:25" x14ac:dyDescent="0.2">
      <c r="A13" s="7" t="s">
        <v>70</v>
      </c>
      <c r="B13" s="7" t="s">
        <v>53</v>
      </c>
      <c r="C13" s="15" t="s">
        <v>71</v>
      </c>
      <c r="D13" s="42">
        <v>10174</v>
      </c>
      <c r="E13" s="42">
        <v>8276</v>
      </c>
      <c r="F13" s="43">
        <v>1</v>
      </c>
      <c r="G13" s="43">
        <v>29</v>
      </c>
      <c r="H13" s="43">
        <v>128</v>
      </c>
      <c r="I13" s="43">
        <v>5</v>
      </c>
      <c r="J13" s="43">
        <v>15</v>
      </c>
      <c r="K13" s="43">
        <f t="shared" si="0"/>
        <v>163</v>
      </c>
      <c r="L13" s="43">
        <f t="shared" si="1"/>
        <v>178</v>
      </c>
      <c r="M13" s="44">
        <f t="shared" si="2"/>
        <v>1.8124697921701305</v>
      </c>
      <c r="N13" s="44">
        <f t="shared" si="3"/>
        <v>16.021230587772756</v>
      </c>
      <c r="O13" s="45">
        <v>0</v>
      </c>
      <c r="P13" s="46">
        <v>9</v>
      </c>
      <c r="Q13" s="46">
        <v>10</v>
      </c>
      <c r="R13" s="44">
        <f t="shared" si="4"/>
        <v>0.98289758207194811</v>
      </c>
      <c r="S13" s="46">
        <v>0</v>
      </c>
      <c r="T13" s="44">
        <f t="shared" si="5"/>
        <v>0</v>
      </c>
      <c r="U13" s="46">
        <v>215</v>
      </c>
      <c r="V13" s="46">
        <v>2</v>
      </c>
      <c r="W13" s="45">
        <v>7</v>
      </c>
      <c r="X13" s="46">
        <v>13</v>
      </c>
      <c r="Y13" s="47">
        <v>0</v>
      </c>
    </row>
    <row r="14" spans="1:25" x14ac:dyDescent="0.2">
      <c r="A14" s="7" t="s">
        <v>72</v>
      </c>
      <c r="B14" s="7" t="s">
        <v>50</v>
      </c>
      <c r="C14" s="15" t="s">
        <v>73</v>
      </c>
      <c r="D14" s="42">
        <v>33037</v>
      </c>
      <c r="E14" s="42">
        <v>26987</v>
      </c>
      <c r="F14" s="43">
        <v>20</v>
      </c>
      <c r="G14" s="43">
        <v>239</v>
      </c>
      <c r="H14" s="43">
        <v>306</v>
      </c>
      <c r="I14" s="43">
        <v>4</v>
      </c>
      <c r="J14" s="43">
        <v>33</v>
      </c>
      <c r="K14" s="43">
        <f t="shared" si="0"/>
        <v>569</v>
      </c>
      <c r="L14" s="43">
        <f t="shared" si="1"/>
        <v>602</v>
      </c>
      <c r="M14" s="44">
        <f t="shared" si="2"/>
        <v>1.2228109830659206</v>
      </c>
      <c r="N14" s="44">
        <f t="shared" si="3"/>
        <v>17.223113478826772</v>
      </c>
      <c r="O14" s="45">
        <v>3</v>
      </c>
      <c r="P14" s="46">
        <v>44</v>
      </c>
      <c r="Q14" s="46">
        <v>49</v>
      </c>
      <c r="R14" s="44">
        <f t="shared" si="4"/>
        <v>1.4831855192662773</v>
      </c>
      <c r="S14" s="46">
        <v>4</v>
      </c>
      <c r="T14" s="44">
        <f t="shared" si="5"/>
        <v>0.14821951309889947</v>
      </c>
      <c r="U14" s="46">
        <v>312</v>
      </c>
      <c r="V14" s="46">
        <v>5</v>
      </c>
      <c r="W14" s="45">
        <v>5</v>
      </c>
      <c r="X14" s="46">
        <v>5</v>
      </c>
      <c r="Y14" s="47">
        <v>0</v>
      </c>
    </row>
    <row r="15" spans="1:25" x14ac:dyDescent="0.2">
      <c r="A15" s="7" t="s">
        <v>74</v>
      </c>
      <c r="B15" s="7" t="s">
        <v>53</v>
      </c>
      <c r="C15" s="15" t="s">
        <v>71</v>
      </c>
      <c r="D15" s="42">
        <v>8838</v>
      </c>
      <c r="E15" s="42">
        <v>7166</v>
      </c>
      <c r="F15" s="43">
        <v>1</v>
      </c>
      <c r="G15" s="43">
        <v>31</v>
      </c>
      <c r="H15" s="43">
        <v>96</v>
      </c>
      <c r="I15" s="43">
        <v>0</v>
      </c>
      <c r="J15" s="43">
        <v>36</v>
      </c>
      <c r="K15" s="43">
        <f t="shared" si="0"/>
        <v>128</v>
      </c>
      <c r="L15" s="43">
        <f t="shared" si="1"/>
        <v>164</v>
      </c>
      <c r="M15" s="44">
        <f t="shared" si="2"/>
        <v>5.0237231370360034</v>
      </c>
      <c r="N15" s="44">
        <f t="shared" si="3"/>
        <v>14.482914686580674</v>
      </c>
      <c r="O15" s="45">
        <v>0</v>
      </c>
      <c r="P15" s="46">
        <v>15</v>
      </c>
      <c r="Q15" s="46">
        <v>18</v>
      </c>
      <c r="R15" s="44">
        <f t="shared" si="4"/>
        <v>2.0366598778004072</v>
      </c>
      <c r="S15" s="46">
        <v>3</v>
      </c>
      <c r="T15" s="44">
        <f t="shared" si="5"/>
        <v>0.41864359475300028</v>
      </c>
      <c r="U15" s="46">
        <v>112</v>
      </c>
      <c r="V15" s="46">
        <v>0</v>
      </c>
      <c r="W15" s="45">
        <v>4</v>
      </c>
      <c r="X15" s="46">
        <v>9</v>
      </c>
      <c r="Y15" s="47">
        <v>0</v>
      </c>
    </row>
    <row r="16" spans="1:25" x14ac:dyDescent="0.2">
      <c r="A16" s="7" t="s">
        <v>75</v>
      </c>
      <c r="B16" s="7" t="s">
        <v>61</v>
      </c>
      <c r="C16" s="15" t="s">
        <v>76</v>
      </c>
      <c r="D16" s="42">
        <v>1081</v>
      </c>
      <c r="E16" s="42">
        <v>882</v>
      </c>
      <c r="F16" s="43">
        <v>0</v>
      </c>
      <c r="G16" s="43">
        <v>4</v>
      </c>
      <c r="H16" s="43">
        <v>6</v>
      </c>
      <c r="I16" s="43">
        <v>0</v>
      </c>
      <c r="J16" s="43">
        <v>0</v>
      </c>
      <c r="K16" s="43">
        <f t="shared" si="0"/>
        <v>10</v>
      </c>
      <c r="L16" s="43">
        <f t="shared" si="1"/>
        <v>10</v>
      </c>
      <c r="M16" s="44">
        <f t="shared" si="2"/>
        <v>0</v>
      </c>
      <c r="N16" s="44">
        <f t="shared" si="3"/>
        <v>9.250693802035153</v>
      </c>
      <c r="O16" s="45">
        <v>0</v>
      </c>
      <c r="P16" s="46">
        <v>0</v>
      </c>
      <c r="Q16" s="46">
        <v>0</v>
      </c>
      <c r="R16" s="44">
        <f t="shared" si="4"/>
        <v>0</v>
      </c>
      <c r="S16" s="46">
        <v>0</v>
      </c>
      <c r="T16" s="44">
        <f t="shared" si="5"/>
        <v>0</v>
      </c>
      <c r="U16" s="46">
        <v>64</v>
      </c>
      <c r="V16" s="46">
        <v>0</v>
      </c>
      <c r="W16" s="45">
        <v>1</v>
      </c>
      <c r="X16" s="46">
        <v>0</v>
      </c>
      <c r="Y16" s="47">
        <v>0</v>
      </c>
    </row>
    <row r="17" spans="1:25" x14ac:dyDescent="0.2">
      <c r="A17" s="7" t="s">
        <v>77</v>
      </c>
      <c r="B17" s="7" t="s">
        <v>61</v>
      </c>
      <c r="C17" s="15" t="s">
        <v>78</v>
      </c>
      <c r="D17" s="42">
        <v>6818</v>
      </c>
      <c r="E17" s="42">
        <v>5638</v>
      </c>
      <c r="F17" s="43">
        <v>0</v>
      </c>
      <c r="G17" s="43">
        <v>19</v>
      </c>
      <c r="H17" s="43">
        <v>87</v>
      </c>
      <c r="I17" s="43">
        <v>0</v>
      </c>
      <c r="J17" s="43">
        <v>3</v>
      </c>
      <c r="K17" s="43">
        <f t="shared" si="0"/>
        <v>106</v>
      </c>
      <c r="L17" s="43">
        <f t="shared" si="1"/>
        <v>109</v>
      </c>
      <c r="M17" s="44">
        <f t="shared" si="2"/>
        <v>0.53210358283079107</v>
      </c>
      <c r="N17" s="44">
        <f t="shared" si="3"/>
        <v>15.547081255500146</v>
      </c>
      <c r="O17" s="45">
        <v>2</v>
      </c>
      <c r="P17" s="46">
        <v>6</v>
      </c>
      <c r="Q17" s="46">
        <v>7</v>
      </c>
      <c r="R17" s="44">
        <f t="shared" si="4"/>
        <v>1.0266940451745381</v>
      </c>
      <c r="S17" s="46">
        <v>1</v>
      </c>
      <c r="T17" s="44">
        <f t="shared" si="5"/>
        <v>0.17736786094359702</v>
      </c>
      <c r="U17" s="46">
        <v>380</v>
      </c>
      <c r="V17" s="46">
        <v>0</v>
      </c>
      <c r="W17" s="45">
        <v>0</v>
      </c>
      <c r="X17" s="46">
        <v>3</v>
      </c>
      <c r="Y17" s="47">
        <v>0</v>
      </c>
    </row>
    <row r="18" spans="1:25" x14ac:dyDescent="0.2">
      <c r="A18" s="7" t="s">
        <v>79</v>
      </c>
      <c r="B18" s="7" t="s">
        <v>47</v>
      </c>
      <c r="C18" s="15" t="s">
        <v>80</v>
      </c>
      <c r="D18" s="42">
        <v>2044</v>
      </c>
      <c r="E18" s="42">
        <v>1643</v>
      </c>
      <c r="F18" s="43">
        <v>3</v>
      </c>
      <c r="G18" s="43">
        <v>11</v>
      </c>
      <c r="H18" s="43">
        <v>16</v>
      </c>
      <c r="I18" s="43">
        <v>0</v>
      </c>
      <c r="J18" s="43">
        <v>1</v>
      </c>
      <c r="K18" s="43">
        <f t="shared" si="0"/>
        <v>30</v>
      </c>
      <c r="L18" s="43">
        <f t="shared" si="1"/>
        <v>31</v>
      </c>
      <c r="M18" s="44">
        <f t="shared" si="2"/>
        <v>0.60864272671941566</v>
      </c>
      <c r="N18" s="44">
        <f t="shared" si="3"/>
        <v>14.677103718199607</v>
      </c>
      <c r="O18" s="45">
        <v>0</v>
      </c>
      <c r="P18" s="46">
        <v>6</v>
      </c>
      <c r="Q18" s="46">
        <v>6</v>
      </c>
      <c r="R18" s="44">
        <f t="shared" si="4"/>
        <v>2.9354207436399218</v>
      </c>
      <c r="S18" s="46">
        <v>0</v>
      </c>
      <c r="T18" s="44">
        <f t="shared" si="5"/>
        <v>0</v>
      </c>
      <c r="U18" s="46">
        <v>57</v>
      </c>
      <c r="V18" s="46">
        <v>0</v>
      </c>
      <c r="W18" s="45">
        <v>1</v>
      </c>
      <c r="X18" s="46">
        <v>7</v>
      </c>
      <c r="Y18" s="47">
        <v>0</v>
      </c>
    </row>
    <row r="19" spans="1:25" x14ac:dyDescent="0.2">
      <c r="A19" s="7" t="s">
        <v>81</v>
      </c>
      <c r="B19" s="7" t="s">
        <v>53</v>
      </c>
      <c r="C19" s="15" t="s">
        <v>71</v>
      </c>
      <c r="D19" s="42">
        <v>21760</v>
      </c>
      <c r="E19" s="42">
        <v>17699</v>
      </c>
      <c r="F19" s="43">
        <v>1</v>
      </c>
      <c r="G19" s="43">
        <v>236</v>
      </c>
      <c r="H19" s="43">
        <v>306</v>
      </c>
      <c r="I19" s="43">
        <v>0</v>
      </c>
      <c r="J19" s="43">
        <v>86</v>
      </c>
      <c r="K19" s="43">
        <f t="shared" si="0"/>
        <v>543</v>
      </c>
      <c r="L19" s="43">
        <f t="shared" si="1"/>
        <v>629</v>
      </c>
      <c r="M19" s="44">
        <f t="shared" si="2"/>
        <v>4.8590315837052938</v>
      </c>
      <c r="N19" s="44">
        <f t="shared" si="3"/>
        <v>24.954044117647062</v>
      </c>
      <c r="O19" s="45">
        <v>1</v>
      </c>
      <c r="P19" s="46">
        <v>44</v>
      </c>
      <c r="Q19" s="46">
        <v>60</v>
      </c>
      <c r="R19" s="44">
        <f t="shared" si="4"/>
        <v>2.7573529411764706</v>
      </c>
      <c r="S19" s="46">
        <v>6</v>
      </c>
      <c r="T19" s="44">
        <f t="shared" si="5"/>
        <v>0.33900220351432281</v>
      </c>
      <c r="U19" s="46">
        <v>290</v>
      </c>
      <c r="V19" s="46">
        <v>8</v>
      </c>
      <c r="W19" s="45">
        <v>4</v>
      </c>
      <c r="X19" s="46">
        <v>15</v>
      </c>
      <c r="Y19" s="47">
        <v>1</v>
      </c>
    </row>
    <row r="20" spans="1:25" x14ac:dyDescent="0.2">
      <c r="A20" s="7" t="s">
        <v>82</v>
      </c>
      <c r="B20" s="7" t="s">
        <v>47</v>
      </c>
      <c r="C20" s="15" t="s">
        <v>48</v>
      </c>
      <c r="D20" s="42">
        <v>8697</v>
      </c>
      <c r="E20" s="42">
        <v>7120</v>
      </c>
      <c r="F20" s="43">
        <v>2</v>
      </c>
      <c r="G20" s="43">
        <v>116</v>
      </c>
      <c r="H20" s="43">
        <v>51</v>
      </c>
      <c r="I20" s="43">
        <v>1</v>
      </c>
      <c r="J20" s="43">
        <v>6</v>
      </c>
      <c r="K20" s="43">
        <f t="shared" si="0"/>
        <v>170</v>
      </c>
      <c r="L20" s="43">
        <f t="shared" si="1"/>
        <v>176</v>
      </c>
      <c r="M20" s="44">
        <f t="shared" si="2"/>
        <v>0.84269662921348321</v>
      </c>
      <c r="N20" s="44">
        <f t="shared" si="3"/>
        <v>19.546970219615961</v>
      </c>
      <c r="O20" s="45">
        <v>0</v>
      </c>
      <c r="P20" s="46">
        <v>2</v>
      </c>
      <c r="Q20" s="46">
        <v>2</v>
      </c>
      <c r="R20" s="44">
        <f t="shared" si="4"/>
        <v>0.22996435552489364</v>
      </c>
      <c r="S20" s="46">
        <v>0</v>
      </c>
      <c r="T20" s="44">
        <f t="shared" si="5"/>
        <v>0</v>
      </c>
      <c r="U20" s="46">
        <v>79</v>
      </c>
      <c r="V20" s="46">
        <v>0</v>
      </c>
      <c r="W20" s="45">
        <v>7</v>
      </c>
      <c r="X20" s="46">
        <v>5</v>
      </c>
      <c r="Y20" s="47">
        <v>0</v>
      </c>
    </row>
    <row r="21" spans="1:25" x14ac:dyDescent="0.2">
      <c r="A21" s="7" t="s">
        <v>83</v>
      </c>
      <c r="B21" s="7" t="s">
        <v>53</v>
      </c>
      <c r="C21" s="15" t="s">
        <v>84</v>
      </c>
      <c r="D21" s="42">
        <v>2635</v>
      </c>
      <c r="E21" s="42">
        <v>2107</v>
      </c>
      <c r="F21" s="43">
        <v>0</v>
      </c>
      <c r="G21" s="43">
        <v>4</v>
      </c>
      <c r="H21" s="43">
        <v>28</v>
      </c>
      <c r="I21" s="43">
        <v>0</v>
      </c>
      <c r="J21" s="43">
        <v>19</v>
      </c>
      <c r="K21" s="43">
        <f t="shared" si="0"/>
        <v>32</v>
      </c>
      <c r="L21" s="43">
        <f t="shared" si="1"/>
        <v>51</v>
      </c>
      <c r="M21" s="44">
        <f t="shared" si="2"/>
        <v>9.0175605125771234</v>
      </c>
      <c r="N21" s="44">
        <f t="shared" si="3"/>
        <v>12.144212523719165</v>
      </c>
      <c r="O21" s="45">
        <v>0</v>
      </c>
      <c r="P21" s="46">
        <v>0</v>
      </c>
      <c r="Q21" s="46">
        <v>0</v>
      </c>
      <c r="R21" s="44">
        <f t="shared" si="4"/>
        <v>0</v>
      </c>
      <c r="S21" s="46">
        <v>0</v>
      </c>
      <c r="T21" s="44">
        <f t="shared" si="5"/>
        <v>0</v>
      </c>
      <c r="U21" s="46">
        <v>62</v>
      </c>
      <c r="V21" s="46">
        <v>0</v>
      </c>
      <c r="W21" s="45">
        <v>3</v>
      </c>
      <c r="X21" s="46">
        <v>1</v>
      </c>
      <c r="Y21" s="47">
        <v>0</v>
      </c>
    </row>
    <row r="22" spans="1:25" x14ac:dyDescent="0.2">
      <c r="A22" s="7" t="s">
        <v>85</v>
      </c>
      <c r="B22" s="7" t="s">
        <v>61</v>
      </c>
      <c r="C22" s="15" t="s">
        <v>76</v>
      </c>
      <c r="D22" s="42">
        <v>1549</v>
      </c>
      <c r="E22" s="42">
        <v>1278</v>
      </c>
      <c r="F22" s="43">
        <v>0</v>
      </c>
      <c r="G22" s="43">
        <v>16</v>
      </c>
      <c r="H22" s="43">
        <v>50</v>
      </c>
      <c r="I22" s="43">
        <v>0</v>
      </c>
      <c r="J22" s="43">
        <v>2</v>
      </c>
      <c r="K22" s="43">
        <f t="shared" si="0"/>
        <v>66</v>
      </c>
      <c r="L22" s="43">
        <f t="shared" si="1"/>
        <v>68</v>
      </c>
      <c r="M22" s="44">
        <f t="shared" si="2"/>
        <v>1.5649452269170578</v>
      </c>
      <c r="N22" s="44">
        <f t="shared" si="3"/>
        <v>42.608134280180757</v>
      </c>
      <c r="O22" s="45">
        <v>1</v>
      </c>
      <c r="P22" s="46">
        <v>3</v>
      </c>
      <c r="Q22" s="46">
        <v>3</v>
      </c>
      <c r="R22" s="44">
        <f t="shared" si="4"/>
        <v>1.9367333763718528</v>
      </c>
      <c r="S22" s="46">
        <v>0</v>
      </c>
      <c r="T22" s="44">
        <f t="shared" si="5"/>
        <v>0</v>
      </c>
      <c r="U22" s="46">
        <v>99</v>
      </c>
      <c r="V22" s="46">
        <v>0</v>
      </c>
      <c r="W22" s="45">
        <v>0</v>
      </c>
      <c r="X22" s="46">
        <v>0</v>
      </c>
      <c r="Y22" s="47">
        <v>0</v>
      </c>
    </row>
    <row r="23" spans="1:25" x14ac:dyDescent="0.2">
      <c r="A23" s="7" t="s">
        <v>86</v>
      </c>
      <c r="B23" s="7" t="s">
        <v>53</v>
      </c>
      <c r="C23" s="15" t="s">
        <v>84</v>
      </c>
      <c r="D23" s="42">
        <v>1089</v>
      </c>
      <c r="E23" s="42">
        <v>877</v>
      </c>
      <c r="F23" s="43">
        <v>0</v>
      </c>
      <c r="G23" s="43">
        <v>0</v>
      </c>
      <c r="H23" s="43">
        <v>5</v>
      </c>
      <c r="I23" s="43">
        <v>0</v>
      </c>
      <c r="J23" s="43">
        <v>12</v>
      </c>
      <c r="K23" s="43">
        <f t="shared" si="0"/>
        <v>5</v>
      </c>
      <c r="L23" s="43">
        <f t="shared" si="1"/>
        <v>17</v>
      </c>
      <c r="M23" s="44">
        <f t="shared" si="2"/>
        <v>13.683010262257698</v>
      </c>
      <c r="N23" s="44">
        <f t="shared" si="3"/>
        <v>4.5913682277318637</v>
      </c>
      <c r="O23" s="45">
        <v>0</v>
      </c>
      <c r="P23" s="46">
        <v>0</v>
      </c>
      <c r="Q23" s="46">
        <v>0</v>
      </c>
      <c r="R23" s="44">
        <f t="shared" si="4"/>
        <v>0</v>
      </c>
      <c r="S23" s="46">
        <v>0</v>
      </c>
      <c r="T23" s="44">
        <f t="shared" si="5"/>
        <v>0</v>
      </c>
      <c r="U23" s="46">
        <v>26</v>
      </c>
      <c r="V23" s="46">
        <v>0</v>
      </c>
      <c r="W23" s="45">
        <v>0</v>
      </c>
      <c r="X23" s="46">
        <v>0</v>
      </c>
      <c r="Y23" s="47">
        <v>0</v>
      </c>
    </row>
    <row r="24" spans="1:25" x14ac:dyDescent="0.2">
      <c r="A24" s="7" t="s">
        <v>87</v>
      </c>
      <c r="B24" s="7" t="s">
        <v>53</v>
      </c>
      <c r="C24" s="15" t="s">
        <v>88</v>
      </c>
      <c r="D24" s="42">
        <v>12037</v>
      </c>
      <c r="E24" s="42">
        <v>9765</v>
      </c>
      <c r="F24" s="43">
        <v>13</v>
      </c>
      <c r="G24" s="43">
        <v>85</v>
      </c>
      <c r="H24" s="43">
        <v>165</v>
      </c>
      <c r="I24" s="43">
        <v>1</v>
      </c>
      <c r="J24" s="43">
        <v>26</v>
      </c>
      <c r="K24" s="43">
        <f t="shared" si="0"/>
        <v>264</v>
      </c>
      <c r="L24" s="43">
        <f t="shared" si="1"/>
        <v>290</v>
      </c>
      <c r="M24" s="44">
        <f t="shared" si="2"/>
        <v>2.6625704045058884</v>
      </c>
      <c r="N24" s="44">
        <f t="shared" si="3"/>
        <v>21.932375176539008</v>
      </c>
      <c r="O24" s="45">
        <v>1</v>
      </c>
      <c r="P24" s="46">
        <v>38</v>
      </c>
      <c r="Q24" s="46">
        <v>49</v>
      </c>
      <c r="R24" s="44">
        <f t="shared" si="4"/>
        <v>4.0707817562515576</v>
      </c>
      <c r="S24" s="46">
        <v>3</v>
      </c>
      <c r="T24" s="44">
        <f t="shared" si="5"/>
        <v>0.30721966205837176</v>
      </c>
      <c r="U24" s="46">
        <v>209</v>
      </c>
      <c r="V24" s="46">
        <v>1</v>
      </c>
      <c r="W24" s="45">
        <v>5</v>
      </c>
      <c r="X24" s="46">
        <v>2</v>
      </c>
      <c r="Y24" s="47">
        <v>2</v>
      </c>
    </row>
    <row r="25" spans="1:25" x14ac:dyDescent="0.2">
      <c r="A25" s="7" t="s">
        <v>89</v>
      </c>
      <c r="B25" s="7" t="s">
        <v>47</v>
      </c>
      <c r="C25" s="15" t="s">
        <v>66</v>
      </c>
      <c r="D25" s="42">
        <v>5983</v>
      </c>
      <c r="E25" s="42">
        <v>4846</v>
      </c>
      <c r="F25" s="43">
        <v>4</v>
      </c>
      <c r="G25" s="43">
        <v>85</v>
      </c>
      <c r="H25" s="43">
        <v>200</v>
      </c>
      <c r="I25" s="43">
        <v>1</v>
      </c>
      <c r="J25" s="43">
        <v>2</v>
      </c>
      <c r="K25" s="43">
        <f t="shared" si="0"/>
        <v>290</v>
      </c>
      <c r="L25" s="43">
        <f t="shared" si="1"/>
        <v>292</v>
      </c>
      <c r="M25" s="44">
        <f t="shared" si="2"/>
        <v>0.41271151465125877</v>
      </c>
      <c r="N25" s="44">
        <f t="shared" si="3"/>
        <v>48.470666889520309</v>
      </c>
      <c r="O25" s="45">
        <v>2</v>
      </c>
      <c r="P25" s="46">
        <v>16</v>
      </c>
      <c r="Q25" s="46">
        <v>19</v>
      </c>
      <c r="R25" s="44">
        <f t="shared" si="4"/>
        <v>3.1756643824168478</v>
      </c>
      <c r="S25" s="46">
        <v>2</v>
      </c>
      <c r="T25" s="44">
        <f t="shared" si="5"/>
        <v>0.41271151465125877</v>
      </c>
      <c r="U25" s="46">
        <v>211</v>
      </c>
      <c r="V25" s="46">
        <v>0</v>
      </c>
      <c r="W25" s="45">
        <v>3</v>
      </c>
      <c r="X25" s="46">
        <v>5</v>
      </c>
      <c r="Y25" s="47">
        <v>0</v>
      </c>
    </row>
    <row r="26" spans="1:25" x14ac:dyDescent="0.2">
      <c r="A26" s="7" t="s">
        <v>90</v>
      </c>
      <c r="B26" s="7" t="s">
        <v>61</v>
      </c>
      <c r="C26" s="15" t="s">
        <v>78</v>
      </c>
      <c r="D26" s="42">
        <v>15389</v>
      </c>
      <c r="E26" s="42">
        <v>12473</v>
      </c>
      <c r="F26" s="43">
        <v>8</v>
      </c>
      <c r="G26" s="43">
        <v>102</v>
      </c>
      <c r="H26" s="43">
        <v>159</v>
      </c>
      <c r="I26" s="43">
        <v>0</v>
      </c>
      <c r="J26" s="43">
        <v>4</v>
      </c>
      <c r="K26" s="43">
        <f t="shared" si="0"/>
        <v>269</v>
      </c>
      <c r="L26" s="43">
        <f t="shared" si="1"/>
        <v>273</v>
      </c>
      <c r="M26" s="44">
        <f t="shared" si="2"/>
        <v>0.3206926962238435</v>
      </c>
      <c r="N26" s="44">
        <f t="shared" si="3"/>
        <v>17.480018194814477</v>
      </c>
      <c r="O26" s="45">
        <v>4</v>
      </c>
      <c r="P26" s="46">
        <v>18</v>
      </c>
      <c r="Q26" s="46">
        <v>20</v>
      </c>
      <c r="R26" s="44">
        <f t="shared" si="4"/>
        <v>1.2996296055624148</v>
      </c>
      <c r="S26" s="46">
        <v>3</v>
      </c>
      <c r="T26" s="44">
        <f t="shared" si="5"/>
        <v>0.24051952216788264</v>
      </c>
      <c r="U26" s="46">
        <v>263</v>
      </c>
      <c r="V26" s="46">
        <v>0</v>
      </c>
      <c r="W26" s="45">
        <v>3</v>
      </c>
      <c r="X26" s="46">
        <v>6</v>
      </c>
      <c r="Y26" s="47">
        <v>0</v>
      </c>
    </row>
    <row r="27" spans="1:25" x14ac:dyDescent="0.2">
      <c r="A27" s="7" t="s">
        <v>91</v>
      </c>
      <c r="B27" s="7" t="s">
        <v>47</v>
      </c>
      <c r="C27" s="15" t="s">
        <v>92</v>
      </c>
      <c r="D27" s="42">
        <v>48188</v>
      </c>
      <c r="E27" s="42">
        <v>38361</v>
      </c>
      <c r="F27" s="43">
        <v>73</v>
      </c>
      <c r="G27" s="43">
        <v>692</v>
      </c>
      <c r="H27" s="43">
        <v>779</v>
      </c>
      <c r="I27" s="43">
        <v>5</v>
      </c>
      <c r="J27" s="43">
        <v>14</v>
      </c>
      <c r="K27" s="43">
        <f t="shared" si="0"/>
        <v>1549</v>
      </c>
      <c r="L27" s="43">
        <f t="shared" si="1"/>
        <v>1563</v>
      </c>
      <c r="M27" s="44">
        <f t="shared" si="2"/>
        <v>0.364953989729152</v>
      </c>
      <c r="N27" s="44">
        <f t="shared" si="3"/>
        <v>32.144932348302483</v>
      </c>
      <c r="O27" s="45">
        <v>14</v>
      </c>
      <c r="P27" s="46">
        <v>144</v>
      </c>
      <c r="Q27" s="46">
        <v>195</v>
      </c>
      <c r="R27" s="44">
        <f t="shared" si="4"/>
        <v>4.0466506184112232</v>
      </c>
      <c r="S27" s="46">
        <v>14</v>
      </c>
      <c r="T27" s="44">
        <f t="shared" si="5"/>
        <v>0.364953989729152</v>
      </c>
      <c r="U27" s="46">
        <v>914</v>
      </c>
      <c r="V27" s="46">
        <v>23</v>
      </c>
      <c r="W27" s="45">
        <v>26</v>
      </c>
      <c r="X27" s="46">
        <v>64</v>
      </c>
      <c r="Y27" s="47">
        <v>0</v>
      </c>
    </row>
    <row r="28" spans="1:25" x14ac:dyDescent="0.2">
      <c r="A28" s="7" t="s">
        <v>93</v>
      </c>
      <c r="B28" s="7" t="s">
        <v>61</v>
      </c>
      <c r="C28" s="15" t="s">
        <v>76</v>
      </c>
      <c r="D28" s="42">
        <v>4230</v>
      </c>
      <c r="E28" s="42">
        <v>3423</v>
      </c>
      <c r="F28" s="43">
        <v>2</v>
      </c>
      <c r="G28" s="43">
        <v>9</v>
      </c>
      <c r="H28" s="43">
        <v>4</v>
      </c>
      <c r="I28" s="43">
        <v>0</v>
      </c>
      <c r="J28" s="43">
        <v>1</v>
      </c>
      <c r="K28" s="43">
        <f t="shared" si="0"/>
        <v>15</v>
      </c>
      <c r="L28" s="43">
        <f t="shared" si="1"/>
        <v>16</v>
      </c>
      <c r="M28" s="44">
        <f t="shared" si="2"/>
        <v>0.29214139643587494</v>
      </c>
      <c r="N28" s="44">
        <f t="shared" si="3"/>
        <v>3.5460992907801416</v>
      </c>
      <c r="O28" s="45">
        <v>0</v>
      </c>
      <c r="P28" s="46">
        <v>3</v>
      </c>
      <c r="Q28" s="46">
        <v>3</v>
      </c>
      <c r="R28" s="44">
        <f t="shared" si="4"/>
        <v>0.70921985815602839</v>
      </c>
      <c r="S28" s="46">
        <v>0</v>
      </c>
      <c r="T28" s="44">
        <f t="shared" si="5"/>
        <v>0</v>
      </c>
      <c r="U28" s="46">
        <v>85</v>
      </c>
      <c r="V28" s="46">
        <v>0</v>
      </c>
      <c r="W28" s="45">
        <v>0</v>
      </c>
      <c r="X28" s="46">
        <v>0</v>
      </c>
      <c r="Y28" s="47">
        <v>0</v>
      </c>
    </row>
    <row r="29" spans="1:25" x14ac:dyDescent="0.2">
      <c r="A29" s="7" t="s">
        <v>94</v>
      </c>
      <c r="B29" s="7" t="s">
        <v>61</v>
      </c>
      <c r="C29" s="15" t="s">
        <v>76</v>
      </c>
      <c r="D29" s="42">
        <v>3815</v>
      </c>
      <c r="E29" s="42">
        <v>3144</v>
      </c>
      <c r="F29" s="43">
        <v>2</v>
      </c>
      <c r="G29" s="43">
        <v>83</v>
      </c>
      <c r="H29" s="43">
        <v>147</v>
      </c>
      <c r="I29" s="43">
        <v>4</v>
      </c>
      <c r="J29" s="43">
        <v>14</v>
      </c>
      <c r="K29" s="43">
        <f t="shared" si="0"/>
        <v>236</v>
      </c>
      <c r="L29" s="43">
        <f t="shared" si="1"/>
        <v>250</v>
      </c>
      <c r="M29" s="44">
        <f t="shared" si="2"/>
        <v>4.452926208651399</v>
      </c>
      <c r="N29" s="44">
        <f t="shared" si="3"/>
        <v>61.861074705111399</v>
      </c>
      <c r="O29" s="45">
        <v>0</v>
      </c>
      <c r="P29" s="46">
        <v>9</v>
      </c>
      <c r="Q29" s="46">
        <v>9</v>
      </c>
      <c r="R29" s="44">
        <f t="shared" si="4"/>
        <v>2.3591087811271301</v>
      </c>
      <c r="S29" s="46">
        <v>0</v>
      </c>
      <c r="T29" s="44">
        <f t="shared" si="5"/>
        <v>0</v>
      </c>
      <c r="U29" s="46">
        <v>103</v>
      </c>
      <c r="V29" s="46">
        <v>0</v>
      </c>
      <c r="W29" s="45">
        <v>2</v>
      </c>
      <c r="X29" s="46">
        <v>3</v>
      </c>
      <c r="Y29" s="47">
        <v>0</v>
      </c>
    </row>
    <row r="30" spans="1:25" x14ac:dyDescent="0.2">
      <c r="A30" s="7" t="s">
        <v>95</v>
      </c>
      <c r="B30" s="7" t="s">
        <v>50</v>
      </c>
      <c r="C30" s="15" t="s">
        <v>51</v>
      </c>
      <c r="D30" s="42">
        <v>23870</v>
      </c>
      <c r="E30" s="42">
        <v>19254</v>
      </c>
      <c r="F30" s="43">
        <v>8</v>
      </c>
      <c r="G30" s="43">
        <v>155</v>
      </c>
      <c r="H30" s="43">
        <v>304</v>
      </c>
      <c r="I30" s="43">
        <v>1</v>
      </c>
      <c r="J30" s="43">
        <v>31</v>
      </c>
      <c r="K30" s="43">
        <f t="shared" si="0"/>
        <v>468</v>
      </c>
      <c r="L30" s="43">
        <f t="shared" si="1"/>
        <v>499</v>
      </c>
      <c r="M30" s="44">
        <f t="shared" si="2"/>
        <v>1.6100550534953777</v>
      </c>
      <c r="N30" s="44">
        <f t="shared" si="3"/>
        <v>19.606200251361543</v>
      </c>
      <c r="O30" s="45">
        <v>1</v>
      </c>
      <c r="P30" s="46">
        <v>13</v>
      </c>
      <c r="Q30" s="46">
        <v>19</v>
      </c>
      <c r="R30" s="44">
        <f t="shared" si="4"/>
        <v>0.79597821533305402</v>
      </c>
      <c r="S30" s="46">
        <v>0</v>
      </c>
      <c r="T30" s="44">
        <f t="shared" si="5"/>
        <v>0</v>
      </c>
      <c r="U30" s="46">
        <v>295</v>
      </c>
      <c r="V30" s="46">
        <v>3</v>
      </c>
      <c r="W30" s="45">
        <v>17</v>
      </c>
      <c r="X30" s="46">
        <v>4</v>
      </c>
      <c r="Y30" s="47">
        <v>0</v>
      </c>
    </row>
    <row r="31" spans="1:25" x14ac:dyDescent="0.2">
      <c r="A31" s="7" t="s">
        <v>96</v>
      </c>
      <c r="B31" s="7" t="s">
        <v>50</v>
      </c>
      <c r="C31" s="15" t="s">
        <v>51</v>
      </c>
      <c r="D31" s="42">
        <v>5491</v>
      </c>
      <c r="E31" s="42">
        <v>4419</v>
      </c>
      <c r="F31" s="43">
        <v>33</v>
      </c>
      <c r="G31" s="43">
        <v>41</v>
      </c>
      <c r="H31" s="43">
        <v>215</v>
      </c>
      <c r="I31" s="43">
        <v>0</v>
      </c>
      <c r="J31" s="43">
        <v>8</v>
      </c>
      <c r="K31" s="43">
        <f t="shared" si="0"/>
        <v>289</v>
      </c>
      <c r="L31" s="43">
        <f t="shared" si="1"/>
        <v>297</v>
      </c>
      <c r="M31" s="44">
        <f t="shared" si="2"/>
        <v>1.8103643358225843</v>
      </c>
      <c r="N31" s="44">
        <f t="shared" si="3"/>
        <v>52.631578947368418</v>
      </c>
      <c r="O31" s="45">
        <v>0</v>
      </c>
      <c r="P31" s="46">
        <v>2</v>
      </c>
      <c r="Q31" s="46">
        <v>3</v>
      </c>
      <c r="R31" s="44">
        <f t="shared" si="4"/>
        <v>0.54634857038790752</v>
      </c>
      <c r="S31" s="46">
        <v>0</v>
      </c>
      <c r="T31" s="44">
        <f t="shared" si="5"/>
        <v>0</v>
      </c>
      <c r="U31" s="46">
        <v>128</v>
      </c>
      <c r="V31" s="46">
        <v>0</v>
      </c>
      <c r="W31" s="45">
        <v>13</v>
      </c>
      <c r="X31" s="46">
        <v>0</v>
      </c>
      <c r="Y31" s="47">
        <v>0</v>
      </c>
    </row>
    <row r="32" spans="1:25" x14ac:dyDescent="0.2">
      <c r="A32" s="7" t="s">
        <v>97</v>
      </c>
      <c r="B32" s="7" t="s">
        <v>61</v>
      </c>
      <c r="C32" s="15" t="s">
        <v>98</v>
      </c>
      <c r="D32" s="42">
        <v>6832</v>
      </c>
      <c r="E32" s="42">
        <v>5512</v>
      </c>
      <c r="F32" s="43">
        <v>4</v>
      </c>
      <c r="G32" s="43">
        <v>61</v>
      </c>
      <c r="H32" s="43">
        <v>153</v>
      </c>
      <c r="I32" s="43">
        <v>1</v>
      </c>
      <c r="J32" s="43">
        <v>6</v>
      </c>
      <c r="K32" s="43">
        <f t="shared" si="0"/>
        <v>219</v>
      </c>
      <c r="L32" s="43">
        <f t="shared" si="1"/>
        <v>225</v>
      </c>
      <c r="M32" s="44">
        <f t="shared" si="2"/>
        <v>1.0885341074020318</v>
      </c>
      <c r="N32" s="44">
        <f t="shared" si="3"/>
        <v>32.055035128805621</v>
      </c>
      <c r="O32" s="45">
        <v>1</v>
      </c>
      <c r="P32" s="46">
        <v>4</v>
      </c>
      <c r="Q32" s="46">
        <v>4</v>
      </c>
      <c r="R32" s="44">
        <f t="shared" si="4"/>
        <v>0.58548009367681497</v>
      </c>
      <c r="S32" s="46">
        <v>0</v>
      </c>
      <c r="T32" s="44">
        <f t="shared" si="5"/>
        <v>0</v>
      </c>
      <c r="U32" s="46">
        <v>221</v>
      </c>
      <c r="V32" s="46">
        <v>0</v>
      </c>
      <c r="W32" s="45">
        <v>6</v>
      </c>
      <c r="X32" s="46">
        <v>7</v>
      </c>
      <c r="Y32" s="47">
        <v>0</v>
      </c>
    </row>
    <row r="33" spans="1:25" x14ac:dyDescent="0.2">
      <c r="A33" s="7" t="s">
        <v>99</v>
      </c>
      <c r="B33" s="7" t="s">
        <v>47</v>
      </c>
      <c r="C33" s="15" t="s">
        <v>100</v>
      </c>
      <c r="D33" s="42">
        <v>42471</v>
      </c>
      <c r="E33" s="42">
        <v>33929</v>
      </c>
      <c r="F33" s="43">
        <v>22</v>
      </c>
      <c r="G33" s="43">
        <v>514</v>
      </c>
      <c r="H33" s="43">
        <v>365</v>
      </c>
      <c r="I33" s="43">
        <v>0</v>
      </c>
      <c r="J33" s="43">
        <v>1</v>
      </c>
      <c r="K33" s="43">
        <f t="shared" si="0"/>
        <v>901</v>
      </c>
      <c r="L33" s="43">
        <f t="shared" si="1"/>
        <v>902</v>
      </c>
      <c r="M33" s="44">
        <f t="shared" si="2"/>
        <v>2.9473311916060008E-2</v>
      </c>
      <c r="N33" s="44">
        <f t="shared" si="3"/>
        <v>21.214475759930306</v>
      </c>
      <c r="O33" s="45">
        <v>1</v>
      </c>
      <c r="P33" s="46">
        <v>90</v>
      </c>
      <c r="Q33" s="46">
        <v>132</v>
      </c>
      <c r="R33" s="44">
        <f t="shared" si="4"/>
        <v>3.1080031080031079</v>
      </c>
      <c r="S33" s="46">
        <v>4</v>
      </c>
      <c r="T33" s="44">
        <f t="shared" si="5"/>
        <v>0.11789324766424003</v>
      </c>
      <c r="U33" s="46">
        <v>416</v>
      </c>
      <c r="V33" s="46">
        <v>4</v>
      </c>
      <c r="W33" s="45">
        <v>2</v>
      </c>
      <c r="X33" s="46">
        <v>29</v>
      </c>
      <c r="Y33" s="47">
        <v>0</v>
      </c>
    </row>
    <row r="34" spans="1:25" x14ac:dyDescent="0.2">
      <c r="A34" s="7" t="s">
        <v>101</v>
      </c>
      <c r="B34" s="7" t="s">
        <v>61</v>
      </c>
      <c r="C34" s="15" t="s">
        <v>102</v>
      </c>
      <c r="D34" s="42">
        <v>6461</v>
      </c>
      <c r="E34" s="42">
        <v>5280</v>
      </c>
      <c r="F34" s="43">
        <v>24</v>
      </c>
      <c r="G34" s="43">
        <v>129</v>
      </c>
      <c r="H34" s="43">
        <v>114</v>
      </c>
      <c r="I34" s="43">
        <v>0</v>
      </c>
      <c r="J34" s="43">
        <v>1</v>
      </c>
      <c r="K34" s="43">
        <f t="shared" si="0"/>
        <v>267</v>
      </c>
      <c r="L34" s="43">
        <f t="shared" si="1"/>
        <v>268</v>
      </c>
      <c r="M34" s="44">
        <f t="shared" si="2"/>
        <v>0.18939393939393939</v>
      </c>
      <c r="N34" s="44">
        <f t="shared" si="3"/>
        <v>41.324872310787804</v>
      </c>
      <c r="O34" s="45">
        <v>1</v>
      </c>
      <c r="P34" s="46">
        <v>46</v>
      </c>
      <c r="Q34" s="46">
        <v>55</v>
      </c>
      <c r="R34" s="44">
        <f t="shared" si="4"/>
        <v>8.5126141464169631</v>
      </c>
      <c r="S34" s="46">
        <v>6</v>
      </c>
      <c r="T34" s="44">
        <f t="shared" si="5"/>
        <v>1.1363636363636362</v>
      </c>
      <c r="U34" s="46">
        <v>180</v>
      </c>
      <c r="V34" s="46">
        <v>0</v>
      </c>
      <c r="W34" s="45">
        <v>4</v>
      </c>
      <c r="X34" s="46">
        <v>6</v>
      </c>
      <c r="Y34" s="47">
        <v>0</v>
      </c>
    </row>
    <row r="35" spans="1:25" x14ac:dyDescent="0.2">
      <c r="A35" s="7" t="s">
        <v>103</v>
      </c>
      <c r="B35" s="7" t="s">
        <v>50</v>
      </c>
      <c r="C35" s="15" t="s">
        <v>104</v>
      </c>
      <c r="D35" s="42">
        <v>49620</v>
      </c>
      <c r="E35" s="42">
        <v>40481</v>
      </c>
      <c r="F35" s="43">
        <v>89</v>
      </c>
      <c r="G35" s="43">
        <v>312</v>
      </c>
      <c r="H35" s="43">
        <v>761</v>
      </c>
      <c r="I35" s="43">
        <v>0</v>
      </c>
      <c r="J35" s="43">
        <v>27</v>
      </c>
      <c r="K35" s="43">
        <f t="shared" si="0"/>
        <v>1162</v>
      </c>
      <c r="L35" s="43">
        <f t="shared" si="1"/>
        <v>1189</v>
      </c>
      <c r="M35" s="44">
        <f t="shared" si="2"/>
        <v>0.66697957066278013</v>
      </c>
      <c r="N35" s="44">
        <f t="shared" si="3"/>
        <v>23.417976622329704</v>
      </c>
      <c r="O35" s="45">
        <v>4</v>
      </c>
      <c r="P35" s="46">
        <v>93</v>
      </c>
      <c r="Q35" s="46">
        <v>117</v>
      </c>
      <c r="R35" s="44">
        <f t="shared" si="4"/>
        <v>2.3579201934703748</v>
      </c>
      <c r="S35" s="46">
        <v>2</v>
      </c>
      <c r="T35" s="44">
        <f t="shared" si="5"/>
        <v>4.9405894123168898E-2</v>
      </c>
      <c r="U35" s="46">
        <v>614</v>
      </c>
      <c r="V35" s="46">
        <v>17</v>
      </c>
      <c r="W35" s="45">
        <v>5</v>
      </c>
      <c r="X35" s="46">
        <v>20</v>
      </c>
      <c r="Y35" s="47">
        <v>2</v>
      </c>
    </row>
    <row r="36" spans="1:25" x14ac:dyDescent="0.2">
      <c r="A36" s="7" t="s">
        <v>105</v>
      </c>
      <c r="B36" s="7" t="s">
        <v>47</v>
      </c>
      <c r="C36" s="15" t="s">
        <v>80</v>
      </c>
      <c r="D36" s="42">
        <v>10075</v>
      </c>
      <c r="E36" s="42">
        <v>8149</v>
      </c>
      <c r="F36" s="43">
        <v>2</v>
      </c>
      <c r="G36" s="43">
        <v>15</v>
      </c>
      <c r="H36" s="43">
        <v>71</v>
      </c>
      <c r="I36" s="43">
        <v>0</v>
      </c>
      <c r="J36" s="43">
        <v>4</v>
      </c>
      <c r="K36" s="43">
        <f t="shared" si="0"/>
        <v>88</v>
      </c>
      <c r="L36" s="43">
        <f t="shared" si="1"/>
        <v>92</v>
      </c>
      <c r="M36" s="44">
        <f t="shared" si="2"/>
        <v>0.49085777395999508</v>
      </c>
      <c r="N36" s="44">
        <f t="shared" si="3"/>
        <v>8.7344913151364771</v>
      </c>
      <c r="O36" s="45">
        <v>1</v>
      </c>
      <c r="P36" s="46">
        <v>5</v>
      </c>
      <c r="Q36" s="46">
        <v>6</v>
      </c>
      <c r="R36" s="44">
        <f t="shared" si="4"/>
        <v>0.59553349875930517</v>
      </c>
      <c r="S36" s="46">
        <v>0</v>
      </c>
      <c r="T36" s="44">
        <f t="shared" si="5"/>
        <v>0</v>
      </c>
      <c r="U36" s="46">
        <v>98</v>
      </c>
      <c r="V36" s="46">
        <v>5</v>
      </c>
      <c r="W36" s="45">
        <v>6</v>
      </c>
      <c r="X36" s="46">
        <v>4</v>
      </c>
      <c r="Y36" s="47">
        <v>0</v>
      </c>
    </row>
    <row r="37" spans="1:25" x14ac:dyDescent="0.2">
      <c r="A37" s="7" t="s">
        <v>106</v>
      </c>
      <c r="B37" s="7" t="s">
        <v>53</v>
      </c>
      <c r="C37" s="15" t="s">
        <v>88</v>
      </c>
      <c r="D37" s="42">
        <v>31249</v>
      </c>
      <c r="E37" s="42">
        <v>25444</v>
      </c>
      <c r="F37" s="43">
        <v>33</v>
      </c>
      <c r="G37" s="43">
        <v>256</v>
      </c>
      <c r="H37" s="43">
        <v>452</v>
      </c>
      <c r="I37" s="43">
        <v>3</v>
      </c>
      <c r="J37" s="43">
        <v>43</v>
      </c>
      <c r="K37" s="43">
        <f t="shared" si="0"/>
        <v>744</v>
      </c>
      <c r="L37" s="43">
        <f t="shared" si="1"/>
        <v>787</v>
      </c>
      <c r="M37" s="44">
        <f t="shared" si="2"/>
        <v>1.6899858512812451</v>
      </c>
      <c r="N37" s="44">
        <f t="shared" si="3"/>
        <v>23.808761880380171</v>
      </c>
      <c r="O37" s="45">
        <v>3</v>
      </c>
      <c r="P37" s="46">
        <v>52</v>
      </c>
      <c r="Q37" s="46">
        <v>59</v>
      </c>
      <c r="R37" s="44">
        <f t="shared" si="4"/>
        <v>1.888060417933374</v>
      </c>
      <c r="S37" s="46">
        <v>2</v>
      </c>
      <c r="T37" s="44">
        <f t="shared" si="5"/>
        <v>7.8603993082848614E-2</v>
      </c>
      <c r="U37" s="46">
        <v>692</v>
      </c>
      <c r="V37" s="46">
        <v>5</v>
      </c>
      <c r="W37" s="45">
        <v>14</v>
      </c>
      <c r="X37" s="46">
        <v>3</v>
      </c>
      <c r="Y37" s="47">
        <v>1</v>
      </c>
    </row>
    <row r="38" spans="1:25" x14ac:dyDescent="0.2">
      <c r="A38" s="7" t="s">
        <v>107</v>
      </c>
      <c r="B38" s="7" t="s">
        <v>61</v>
      </c>
      <c r="C38" s="15" t="s">
        <v>76</v>
      </c>
      <c r="D38" s="42">
        <v>1074</v>
      </c>
      <c r="E38" s="42">
        <v>866</v>
      </c>
      <c r="F38" s="43">
        <v>0</v>
      </c>
      <c r="G38" s="43">
        <v>7</v>
      </c>
      <c r="H38" s="43">
        <v>12</v>
      </c>
      <c r="I38" s="43">
        <v>0</v>
      </c>
      <c r="J38" s="43">
        <v>0</v>
      </c>
      <c r="K38" s="43">
        <f t="shared" si="0"/>
        <v>19</v>
      </c>
      <c r="L38" s="43">
        <f t="shared" si="1"/>
        <v>19</v>
      </c>
      <c r="M38" s="44">
        <f t="shared" si="2"/>
        <v>0</v>
      </c>
      <c r="N38" s="44">
        <f t="shared" si="3"/>
        <v>17.690875232774673</v>
      </c>
      <c r="O38" s="45">
        <v>0</v>
      </c>
      <c r="P38" s="46">
        <v>0</v>
      </c>
      <c r="Q38" s="46">
        <v>0</v>
      </c>
      <c r="R38" s="44">
        <f t="shared" si="4"/>
        <v>0</v>
      </c>
      <c r="S38" s="46">
        <v>0</v>
      </c>
      <c r="T38" s="44">
        <f t="shared" si="5"/>
        <v>0</v>
      </c>
      <c r="U38" s="46">
        <v>41</v>
      </c>
      <c r="V38" s="46">
        <v>0</v>
      </c>
      <c r="W38" s="45">
        <v>0</v>
      </c>
      <c r="X38" s="46">
        <v>0</v>
      </c>
      <c r="Y38" s="47">
        <v>0</v>
      </c>
    </row>
    <row r="39" spans="1:25" x14ac:dyDescent="0.2">
      <c r="A39" s="7" t="s">
        <v>108</v>
      </c>
      <c r="B39" s="7" t="s">
        <v>53</v>
      </c>
      <c r="C39" s="15" t="s">
        <v>84</v>
      </c>
      <c r="D39" s="42">
        <v>909</v>
      </c>
      <c r="E39" s="42">
        <v>745</v>
      </c>
      <c r="F39" s="43">
        <v>0</v>
      </c>
      <c r="G39" s="43">
        <v>1</v>
      </c>
      <c r="H39" s="43">
        <v>5</v>
      </c>
      <c r="I39" s="43">
        <v>0</v>
      </c>
      <c r="J39" s="43">
        <v>5</v>
      </c>
      <c r="K39" s="43">
        <f t="shared" si="0"/>
        <v>6</v>
      </c>
      <c r="L39" s="43">
        <f t="shared" si="1"/>
        <v>11</v>
      </c>
      <c r="M39" s="44">
        <f t="shared" si="2"/>
        <v>6.7114093959731544</v>
      </c>
      <c r="N39" s="44">
        <f t="shared" si="3"/>
        <v>6.6006600660066006</v>
      </c>
      <c r="O39" s="45">
        <v>0</v>
      </c>
      <c r="P39" s="46">
        <v>0</v>
      </c>
      <c r="Q39" s="46">
        <v>0</v>
      </c>
      <c r="R39" s="44">
        <f t="shared" si="4"/>
        <v>0</v>
      </c>
      <c r="S39" s="46">
        <v>0</v>
      </c>
      <c r="T39" s="44">
        <f t="shared" si="5"/>
        <v>0</v>
      </c>
      <c r="U39" s="46">
        <v>38</v>
      </c>
      <c r="V39" s="46">
        <v>0</v>
      </c>
      <c r="W39" s="45">
        <v>0</v>
      </c>
      <c r="X39" s="46">
        <v>0</v>
      </c>
      <c r="Y39" s="47">
        <v>0</v>
      </c>
    </row>
    <row r="40" spans="1:25" x14ac:dyDescent="0.2">
      <c r="A40" s="7" t="s">
        <v>109</v>
      </c>
      <c r="B40" s="7" t="s">
        <v>47</v>
      </c>
      <c r="C40" s="15" t="s">
        <v>80</v>
      </c>
      <c r="D40" s="42">
        <v>6433</v>
      </c>
      <c r="E40" s="42">
        <v>5228</v>
      </c>
      <c r="F40" s="43">
        <v>4</v>
      </c>
      <c r="G40" s="43">
        <v>152</v>
      </c>
      <c r="H40" s="43">
        <v>113</v>
      </c>
      <c r="I40" s="43">
        <v>0</v>
      </c>
      <c r="J40" s="43">
        <v>4</v>
      </c>
      <c r="K40" s="43">
        <f t="shared" si="0"/>
        <v>269</v>
      </c>
      <c r="L40" s="43">
        <f t="shared" si="1"/>
        <v>273</v>
      </c>
      <c r="M40" s="44">
        <f t="shared" si="2"/>
        <v>0.7651109410864575</v>
      </c>
      <c r="N40" s="44">
        <f t="shared" si="3"/>
        <v>41.81563811596456</v>
      </c>
      <c r="O40" s="45">
        <v>2</v>
      </c>
      <c r="P40" s="46">
        <v>14</v>
      </c>
      <c r="Q40" s="46">
        <v>16</v>
      </c>
      <c r="R40" s="44">
        <f t="shared" si="4"/>
        <v>2.4871755013213122</v>
      </c>
      <c r="S40" s="46">
        <v>1</v>
      </c>
      <c r="T40" s="44">
        <f t="shared" si="5"/>
        <v>0.19127773527161437</v>
      </c>
      <c r="U40" s="46">
        <v>118</v>
      </c>
      <c r="V40" s="46">
        <v>8</v>
      </c>
      <c r="W40" s="45">
        <v>2</v>
      </c>
      <c r="X40" s="46">
        <v>5</v>
      </c>
      <c r="Y40" s="47">
        <v>0</v>
      </c>
    </row>
    <row r="41" spans="1:25" x14ac:dyDescent="0.2">
      <c r="A41" s="7" t="s">
        <v>110</v>
      </c>
      <c r="B41" s="7" t="s">
        <v>61</v>
      </c>
      <c r="C41" s="15" t="s">
        <v>111</v>
      </c>
      <c r="D41" s="42">
        <v>2260</v>
      </c>
      <c r="E41" s="42">
        <v>1858</v>
      </c>
      <c r="F41" s="43">
        <v>1</v>
      </c>
      <c r="G41" s="43">
        <v>21</v>
      </c>
      <c r="H41" s="43">
        <v>25</v>
      </c>
      <c r="I41" s="43">
        <v>0</v>
      </c>
      <c r="J41" s="43">
        <v>0</v>
      </c>
      <c r="K41" s="43">
        <f t="shared" si="0"/>
        <v>47</v>
      </c>
      <c r="L41" s="43">
        <f t="shared" si="1"/>
        <v>47</v>
      </c>
      <c r="M41" s="44">
        <f t="shared" si="2"/>
        <v>0</v>
      </c>
      <c r="N41" s="44">
        <f t="shared" si="3"/>
        <v>20.79646017699115</v>
      </c>
      <c r="O41" s="45">
        <v>0</v>
      </c>
      <c r="P41" s="46">
        <v>7</v>
      </c>
      <c r="Q41" s="46">
        <v>7</v>
      </c>
      <c r="R41" s="44">
        <f t="shared" si="4"/>
        <v>3.0973451327433628</v>
      </c>
      <c r="S41" s="46">
        <v>1</v>
      </c>
      <c r="T41" s="44">
        <f t="shared" si="5"/>
        <v>0.53821313240043056</v>
      </c>
      <c r="U41" s="46">
        <v>24</v>
      </c>
      <c r="V41" s="46">
        <v>1</v>
      </c>
      <c r="W41" s="45">
        <v>2</v>
      </c>
      <c r="X41" s="46">
        <v>0</v>
      </c>
      <c r="Y41" s="47">
        <v>0</v>
      </c>
    </row>
    <row r="42" spans="1:25" x14ac:dyDescent="0.2">
      <c r="A42" s="7" t="s">
        <v>112</v>
      </c>
      <c r="B42" s="7" t="s">
        <v>50</v>
      </c>
      <c r="C42" s="15" t="s">
        <v>113</v>
      </c>
      <c r="D42" s="42">
        <v>65532</v>
      </c>
      <c r="E42" s="42">
        <v>52849</v>
      </c>
      <c r="F42" s="43">
        <v>110</v>
      </c>
      <c r="G42" s="43">
        <v>1147</v>
      </c>
      <c r="H42" s="43">
        <v>1772</v>
      </c>
      <c r="I42" s="43">
        <v>8</v>
      </c>
      <c r="J42" s="43">
        <v>19</v>
      </c>
      <c r="K42" s="43">
        <f t="shared" si="0"/>
        <v>3037</v>
      </c>
      <c r="L42" s="43">
        <f t="shared" si="1"/>
        <v>3056</v>
      </c>
      <c r="M42" s="44">
        <f t="shared" si="2"/>
        <v>0.35951484417869783</v>
      </c>
      <c r="N42" s="44">
        <f t="shared" si="3"/>
        <v>46.343770982115608</v>
      </c>
      <c r="O42" s="45">
        <v>9</v>
      </c>
      <c r="P42" s="46">
        <v>247</v>
      </c>
      <c r="Q42" s="46">
        <v>354</v>
      </c>
      <c r="R42" s="44">
        <f t="shared" si="4"/>
        <v>5.4019410364402125</v>
      </c>
      <c r="S42" s="46">
        <v>23</v>
      </c>
      <c r="T42" s="44">
        <f t="shared" si="5"/>
        <v>0.43520217979526576</v>
      </c>
      <c r="U42" s="46">
        <v>1550</v>
      </c>
      <c r="V42" s="46">
        <v>3</v>
      </c>
      <c r="W42" s="45">
        <v>16</v>
      </c>
      <c r="X42" s="46">
        <v>67</v>
      </c>
      <c r="Y42" s="47">
        <v>0</v>
      </c>
    </row>
    <row r="43" spans="1:25" x14ac:dyDescent="0.2">
      <c r="A43" s="7" t="s">
        <v>114</v>
      </c>
      <c r="B43" s="7" t="s">
        <v>61</v>
      </c>
      <c r="C43" s="15" t="s">
        <v>64</v>
      </c>
      <c r="D43" s="42">
        <v>5608</v>
      </c>
      <c r="E43" s="42">
        <v>4512</v>
      </c>
      <c r="F43" s="43">
        <v>6</v>
      </c>
      <c r="G43" s="43">
        <v>34</v>
      </c>
      <c r="H43" s="43">
        <v>60</v>
      </c>
      <c r="I43" s="43">
        <v>0</v>
      </c>
      <c r="J43" s="43">
        <v>6</v>
      </c>
      <c r="K43" s="43">
        <f t="shared" si="0"/>
        <v>100</v>
      </c>
      <c r="L43" s="43">
        <f t="shared" si="1"/>
        <v>106</v>
      </c>
      <c r="M43" s="44">
        <f t="shared" si="2"/>
        <v>1.3297872340425532</v>
      </c>
      <c r="N43" s="44">
        <f t="shared" si="3"/>
        <v>17.83166904422254</v>
      </c>
      <c r="O43" s="45">
        <v>2</v>
      </c>
      <c r="P43" s="46">
        <v>9</v>
      </c>
      <c r="Q43" s="46">
        <v>12</v>
      </c>
      <c r="R43" s="44">
        <f t="shared" si="4"/>
        <v>2.1398002853067046</v>
      </c>
      <c r="S43" s="46">
        <v>0</v>
      </c>
      <c r="T43" s="44">
        <f t="shared" si="5"/>
        <v>0</v>
      </c>
      <c r="U43" s="46">
        <v>137</v>
      </c>
      <c r="V43" s="46">
        <v>0</v>
      </c>
      <c r="W43" s="45">
        <v>9</v>
      </c>
      <c r="X43" s="46">
        <v>1</v>
      </c>
      <c r="Y43" s="47">
        <v>0</v>
      </c>
    </row>
    <row r="44" spans="1:25" x14ac:dyDescent="0.2">
      <c r="A44" s="7" t="s">
        <v>115</v>
      </c>
      <c r="B44" s="7" t="s">
        <v>47</v>
      </c>
      <c r="C44" s="15" t="s">
        <v>116</v>
      </c>
      <c r="D44" s="42">
        <v>19782</v>
      </c>
      <c r="E44" s="42">
        <v>15841</v>
      </c>
      <c r="F44" s="43">
        <v>8</v>
      </c>
      <c r="G44" s="43">
        <v>203</v>
      </c>
      <c r="H44" s="43">
        <v>275</v>
      </c>
      <c r="I44" s="43">
        <v>0</v>
      </c>
      <c r="J44" s="43">
        <v>7</v>
      </c>
      <c r="K44" s="43">
        <f t="shared" si="0"/>
        <v>486</v>
      </c>
      <c r="L44" s="43">
        <f t="shared" si="1"/>
        <v>493</v>
      </c>
      <c r="M44" s="44">
        <f t="shared" si="2"/>
        <v>0.44189129474149363</v>
      </c>
      <c r="N44" s="44">
        <f t="shared" si="3"/>
        <v>24.56778889899909</v>
      </c>
      <c r="O44" s="45">
        <v>2</v>
      </c>
      <c r="P44" s="46">
        <v>9</v>
      </c>
      <c r="Q44" s="46">
        <v>10</v>
      </c>
      <c r="R44" s="44">
        <f t="shared" si="4"/>
        <v>0.50551005965018703</v>
      </c>
      <c r="S44" s="46">
        <v>0</v>
      </c>
      <c r="T44" s="44">
        <f t="shared" si="5"/>
        <v>0</v>
      </c>
      <c r="U44" s="46">
        <v>186</v>
      </c>
      <c r="V44" s="46">
        <v>0</v>
      </c>
      <c r="W44" s="45">
        <v>4</v>
      </c>
      <c r="X44" s="46">
        <v>6</v>
      </c>
      <c r="Y44" s="47">
        <v>0</v>
      </c>
    </row>
    <row r="45" spans="1:25" x14ac:dyDescent="0.2">
      <c r="A45" s="7" t="s">
        <v>117</v>
      </c>
      <c r="B45" s="7" t="s">
        <v>53</v>
      </c>
      <c r="C45" s="15" t="s">
        <v>84</v>
      </c>
      <c r="D45" s="42">
        <v>6556</v>
      </c>
      <c r="E45" s="42">
        <v>5242</v>
      </c>
      <c r="F45" s="43">
        <v>0</v>
      </c>
      <c r="G45" s="43">
        <v>79</v>
      </c>
      <c r="H45" s="43">
        <v>91</v>
      </c>
      <c r="I45" s="43">
        <v>0</v>
      </c>
      <c r="J45" s="43">
        <v>31</v>
      </c>
      <c r="K45" s="43">
        <f t="shared" si="0"/>
        <v>170</v>
      </c>
      <c r="L45" s="43">
        <f t="shared" si="1"/>
        <v>201</v>
      </c>
      <c r="M45" s="44">
        <f t="shared" si="2"/>
        <v>5.9137733689431515</v>
      </c>
      <c r="N45" s="44">
        <f t="shared" si="3"/>
        <v>25.93044539353264</v>
      </c>
      <c r="O45" s="45">
        <v>1</v>
      </c>
      <c r="P45" s="46">
        <v>15</v>
      </c>
      <c r="Q45" s="46">
        <v>19</v>
      </c>
      <c r="R45" s="44">
        <f t="shared" si="4"/>
        <v>2.8981086028065892</v>
      </c>
      <c r="S45" s="46">
        <v>0</v>
      </c>
      <c r="T45" s="44">
        <f t="shared" si="5"/>
        <v>0</v>
      </c>
      <c r="U45" s="46">
        <v>148</v>
      </c>
      <c r="V45" s="46">
        <v>2</v>
      </c>
      <c r="W45" s="45">
        <v>2</v>
      </c>
      <c r="X45" s="46">
        <v>3</v>
      </c>
      <c r="Y45" s="47">
        <v>0</v>
      </c>
    </row>
    <row r="46" spans="1:25" x14ac:dyDescent="0.2">
      <c r="A46" s="7" t="s">
        <v>118</v>
      </c>
      <c r="B46" s="7" t="s">
        <v>53</v>
      </c>
      <c r="C46" s="15" t="s">
        <v>119</v>
      </c>
      <c r="D46" s="42">
        <v>12874</v>
      </c>
      <c r="E46" s="42">
        <v>10512</v>
      </c>
      <c r="F46" s="43">
        <v>15</v>
      </c>
      <c r="G46" s="43">
        <v>64</v>
      </c>
      <c r="H46" s="43">
        <v>252</v>
      </c>
      <c r="I46" s="43">
        <v>5</v>
      </c>
      <c r="J46" s="43">
        <v>32</v>
      </c>
      <c r="K46" s="43">
        <f t="shared" si="0"/>
        <v>336</v>
      </c>
      <c r="L46" s="43">
        <f t="shared" si="1"/>
        <v>368</v>
      </c>
      <c r="M46" s="44">
        <f t="shared" si="2"/>
        <v>3.0441400304414001</v>
      </c>
      <c r="N46" s="44">
        <f t="shared" si="3"/>
        <v>26.099114494329658</v>
      </c>
      <c r="O46" s="45">
        <v>2</v>
      </c>
      <c r="P46" s="46">
        <v>7</v>
      </c>
      <c r="Q46" s="46">
        <v>8</v>
      </c>
      <c r="R46" s="44">
        <f t="shared" si="4"/>
        <v>0.62140748796022982</v>
      </c>
      <c r="S46" s="46">
        <v>1</v>
      </c>
      <c r="T46" s="44">
        <f t="shared" si="5"/>
        <v>9.5129375951293754E-2</v>
      </c>
      <c r="U46" s="46">
        <v>129</v>
      </c>
      <c r="V46" s="46">
        <v>0</v>
      </c>
      <c r="W46" s="45">
        <v>2</v>
      </c>
      <c r="X46" s="46">
        <v>5</v>
      </c>
      <c r="Y46" s="47">
        <v>2</v>
      </c>
    </row>
    <row r="47" spans="1:25" x14ac:dyDescent="0.2">
      <c r="A47" s="7" t="s">
        <v>120</v>
      </c>
      <c r="B47" s="7" t="s">
        <v>61</v>
      </c>
      <c r="C47" s="15" t="s">
        <v>64</v>
      </c>
      <c r="D47" s="42">
        <v>2234</v>
      </c>
      <c r="E47" s="42">
        <v>1830</v>
      </c>
      <c r="F47" s="43">
        <v>5</v>
      </c>
      <c r="G47" s="43">
        <v>27</v>
      </c>
      <c r="H47" s="43">
        <v>45</v>
      </c>
      <c r="I47" s="43">
        <v>0</v>
      </c>
      <c r="J47" s="43">
        <v>0</v>
      </c>
      <c r="K47" s="43">
        <f t="shared" si="0"/>
        <v>77</v>
      </c>
      <c r="L47" s="43">
        <f t="shared" si="1"/>
        <v>77</v>
      </c>
      <c r="M47" s="44">
        <f t="shared" si="2"/>
        <v>0</v>
      </c>
      <c r="N47" s="44">
        <f t="shared" si="3"/>
        <v>34.46732318710832</v>
      </c>
      <c r="O47" s="45">
        <v>2</v>
      </c>
      <c r="P47" s="46">
        <v>13</v>
      </c>
      <c r="Q47" s="46">
        <v>13</v>
      </c>
      <c r="R47" s="44">
        <f t="shared" si="4"/>
        <v>5.8191584601611455</v>
      </c>
      <c r="S47" s="46">
        <v>0</v>
      </c>
      <c r="T47" s="44">
        <f t="shared" si="5"/>
        <v>0</v>
      </c>
      <c r="U47" s="46">
        <v>64</v>
      </c>
      <c r="V47" s="46">
        <v>0</v>
      </c>
      <c r="W47" s="45">
        <v>2</v>
      </c>
      <c r="X47" s="46">
        <v>1</v>
      </c>
      <c r="Y47" s="47">
        <v>0</v>
      </c>
    </row>
    <row r="48" spans="1:25" x14ac:dyDescent="0.2">
      <c r="A48" s="7" t="s">
        <v>121</v>
      </c>
      <c r="B48" s="7" t="s">
        <v>47</v>
      </c>
      <c r="C48" s="15" t="s">
        <v>122</v>
      </c>
      <c r="D48" s="42">
        <v>8999</v>
      </c>
      <c r="E48" s="42">
        <v>7188</v>
      </c>
      <c r="F48" s="43">
        <v>2</v>
      </c>
      <c r="G48" s="43">
        <v>66</v>
      </c>
      <c r="H48" s="43">
        <v>74</v>
      </c>
      <c r="I48" s="43">
        <v>0</v>
      </c>
      <c r="J48" s="43">
        <v>4</v>
      </c>
      <c r="K48" s="43">
        <f t="shared" si="0"/>
        <v>142</v>
      </c>
      <c r="L48" s="43">
        <f t="shared" si="1"/>
        <v>146</v>
      </c>
      <c r="M48" s="44">
        <f t="shared" si="2"/>
        <v>0.55648302726766841</v>
      </c>
      <c r="N48" s="44">
        <f t="shared" si="3"/>
        <v>15.779531059006557</v>
      </c>
      <c r="O48" s="45">
        <v>0</v>
      </c>
      <c r="P48" s="46">
        <v>6</v>
      </c>
      <c r="Q48" s="46">
        <v>6</v>
      </c>
      <c r="R48" s="44">
        <f t="shared" si="4"/>
        <v>0.666740748972108</v>
      </c>
      <c r="S48" s="46">
        <v>0</v>
      </c>
      <c r="T48" s="44">
        <f t="shared" si="5"/>
        <v>0</v>
      </c>
      <c r="U48" s="46">
        <v>44</v>
      </c>
      <c r="V48" s="46">
        <v>0</v>
      </c>
      <c r="W48" s="45">
        <v>1</v>
      </c>
      <c r="X48" s="46">
        <v>2</v>
      </c>
      <c r="Y48" s="47">
        <v>0</v>
      </c>
    </row>
    <row r="49" spans="1:25" x14ac:dyDescent="0.2">
      <c r="A49" s="7" t="s">
        <v>123</v>
      </c>
      <c r="B49" s="7" t="s">
        <v>61</v>
      </c>
      <c r="C49" s="15" t="s">
        <v>62</v>
      </c>
      <c r="D49" s="42">
        <v>465</v>
      </c>
      <c r="E49" s="42">
        <v>387</v>
      </c>
      <c r="F49" s="43">
        <v>0</v>
      </c>
      <c r="G49" s="43">
        <v>5</v>
      </c>
      <c r="H49" s="43">
        <v>24</v>
      </c>
      <c r="I49" s="43">
        <v>1</v>
      </c>
      <c r="J49" s="43">
        <v>1</v>
      </c>
      <c r="K49" s="43">
        <f t="shared" si="0"/>
        <v>30</v>
      </c>
      <c r="L49" s="43">
        <f t="shared" si="1"/>
        <v>31</v>
      </c>
      <c r="M49" s="44">
        <f t="shared" si="2"/>
        <v>2.5839793281653747</v>
      </c>
      <c r="N49" s="44">
        <f t="shared" si="3"/>
        <v>64.516129032258064</v>
      </c>
      <c r="O49" s="45">
        <v>0</v>
      </c>
      <c r="P49" s="46">
        <v>1</v>
      </c>
      <c r="Q49" s="46">
        <v>1</v>
      </c>
      <c r="R49" s="44">
        <f t="shared" si="4"/>
        <v>2.150537634408602</v>
      </c>
      <c r="S49" s="46">
        <v>0</v>
      </c>
      <c r="T49" s="44">
        <f t="shared" si="5"/>
        <v>0</v>
      </c>
      <c r="U49" s="46">
        <v>66</v>
      </c>
      <c r="V49" s="46">
        <v>0</v>
      </c>
      <c r="W49" s="45">
        <v>0</v>
      </c>
      <c r="X49" s="46">
        <v>0</v>
      </c>
      <c r="Y49" s="47">
        <v>0</v>
      </c>
    </row>
    <row r="50" spans="1:25" x14ac:dyDescent="0.2">
      <c r="A50" s="7" t="s">
        <v>124</v>
      </c>
      <c r="B50" s="7" t="s">
        <v>50</v>
      </c>
      <c r="C50" s="15" t="s">
        <v>51</v>
      </c>
      <c r="D50" s="42">
        <v>27063</v>
      </c>
      <c r="E50" s="42">
        <v>22167</v>
      </c>
      <c r="F50" s="43">
        <v>15</v>
      </c>
      <c r="G50" s="43">
        <v>331</v>
      </c>
      <c r="H50" s="43">
        <v>935</v>
      </c>
      <c r="I50" s="43">
        <v>1</v>
      </c>
      <c r="J50" s="43">
        <v>11</v>
      </c>
      <c r="K50" s="43">
        <f t="shared" si="0"/>
        <v>1282</v>
      </c>
      <c r="L50" s="43">
        <f t="shared" si="1"/>
        <v>1293</v>
      </c>
      <c r="M50" s="44">
        <f t="shared" si="2"/>
        <v>0.49623313935128799</v>
      </c>
      <c r="N50" s="44">
        <f t="shared" si="3"/>
        <v>47.370949266526253</v>
      </c>
      <c r="O50" s="45">
        <v>4</v>
      </c>
      <c r="P50" s="46">
        <v>32</v>
      </c>
      <c r="Q50" s="46">
        <v>35</v>
      </c>
      <c r="R50" s="44">
        <f t="shared" si="4"/>
        <v>1.2932786461220116</v>
      </c>
      <c r="S50" s="46">
        <v>0</v>
      </c>
      <c r="T50" s="44">
        <f t="shared" si="5"/>
        <v>0</v>
      </c>
      <c r="U50" s="46">
        <v>458</v>
      </c>
      <c r="V50" s="46">
        <v>0</v>
      </c>
      <c r="W50" s="45">
        <v>26</v>
      </c>
      <c r="X50" s="46">
        <v>3</v>
      </c>
      <c r="Y50" s="47">
        <v>0</v>
      </c>
    </row>
    <row r="51" spans="1:25" x14ac:dyDescent="0.2">
      <c r="A51" s="7" t="s">
        <v>125</v>
      </c>
      <c r="B51" s="7" t="s">
        <v>53</v>
      </c>
      <c r="C51" s="15" t="s">
        <v>84</v>
      </c>
      <c r="D51" s="42">
        <v>4148</v>
      </c>
      <c r="E51" s="42">
        <v>3330</v>
      </c>
      <c r="F51" s="43">
        <v>2</v>
      </c>
      <c r="G51" s="43">
        <v>28</v>
      </c>
      <c r="H51" s="43">
        <v>67</v>
      </c>
      <c r="I51" s="43">
        <v>0</v>
      </c>
      <c r="J51" s="43">
        <v>16</v>
      </c>
      <c r="K51" s="43">
        <f t="shared" si="0"/>
        <v>97</v>
      </c>
      <c r="L51" s="43">
        <f t="shared" si="1"/>
        <v>113</v>
      </c>
      <c r="M51" s="44">
        <f t="shared" si="2"/>
        <v>4.8048048048048049</v>
      </c>
      <c r="N51" s="44">
        <f t="shared" si="3"/>
        <v>23.3847637415622</v>
      </c>
      <c r="O51" s="45">
        <v>0</v>
      </c>
      <c r="P51" s="46">
        <v>3</v>
      </c>
      <c r="Q51" s="46">
        <v>3</v>
      </c>
      <c r="R51" s="44">
        <f t="shared" si="4"/>
        <v>0.72324011571841862</v>
      </c>
      <c r="S51" s="46">
        <v>0</v>
      </c>
      <c r="T51" s="44">
        <f t="shared" si="5"/>
        <v>0</v>
      </c>
      <c r="U51" s="46">
        <v>111</v>
      </c>
      <c r="V51" s="46">
        <v>3</v>
      </c>
      <c r="W51" s="45">
        <v>3</v>
      </c>
      <c r="X51" s="46">
        <v>2</v>
      </c>
      <c r="Y51" s="47">
        <v>1</v>
      </c>
    </row>
    <row r="52" spans="1:25" x14ac:dyDescent="0.2">
      <c r="A52" s="7" t="s">
        <v>126</v>
      </c>
      <c r="B52" s="7" t="s">
        <v>47</v>
      </c>
      <c r="C52" s="15" t="s">
        <v>116</v>
      </c>
      <c r="D52" s="42">
        <v>35321</v>
      </c>
      <c r="E52" s="42">
        <v>28987</v>
      </c>
      <c r="F52" s="43">
        <v>13</v>
      </c>
      <c r="G52" s="43">
        <v>219</v>
      </c>
      <c r="H52" s="43">
        <v>339</v>
      </c>
      <c r="I52" s="43">
        <v>2</v>
      </c>
      <c r="J52" s="43">
        <v>9</v>
      </c>
      <c r="K52" s="43">
        <f t="shared" si="0"/>
        <v>573</v>
      </c>
      <c r="L52" s="43">
        <f t="shared" si="1"/>
        <v>582</v>
      </c>
      <c r="M52" s="44">
        <f t="shared" si="2"/>
        <v>0.3104840100734812</v>
      </c>
      <c r="N52" s="44">
        <f t="shared" si="3"/>
        <v>16.222643753008125</v>
      </c>
      <c r="O52" s="45">
        <v>2</v>
      </c>
      <c r="P52" s="46">
        <v>13</v>
      </c>
      <c r="Q52" s="46">
        <v>16</v>
      </c>
      <c r="R52" s="44">
        <f t="shared" si="4"/>
        <v>0.45298830723931938</v>
      </c>
      <c r="S52" s="46">
        <v>1</v>
      </c>
      <c r="T52" s="44">
        <f t="shared" si="5"/>
        <v>3.4498223341497915E-2</v>
      </c>
      <c r="U52" s="46">
        <v>139</v>
      </c>
      <c r="V52" s="46">
        <v>0</v>
      </c>
      <c r="W52" s="45">
        <v>0</v>
      </c>
      <c r="X52" s="46">
        <v>3</v>
      </c>
      <c r="Y52" s="47">
        <v>0</v>
      </c>
    </row>
    <row r="53" spans="1:25" x14ac:dyDescent="0.2">
      <c r="A53" s="7" t="s">
        <v>127</v>
      </c>
      <c r="B53" s="7" t="s">
        <v>61</v>
      </c>
      <c r="C53" s="15" t="s">
        <v>98</v>
      </c>
      <c r="D53" s="42">
        <v>1028</v>
      </c>
      <c r="E53" s="42">
        <v>839</v>
      </c>
      <c r="F53" s="43">
        <v>6</v>
      </c>
      <c r="G53" s="43">
        <v>8</v>
      </c>
      <c r="H53" s="43">
        <v>7</v>
      </c>
      <c r="I53" s="43">
        <v>0</v>
      </c>
      <c r="J53" s="43">
        <v>0</v>
      </c>
      <c r="K53" s="43">
        <f t="shared" si="0"/>
        <v>21</v>
      </c>
      <c r="L53" s="43">
        <f t="shared" si="1"/>
        <v>21</v>
      </c>
      <c r="M53" s="44">
        <f t="shared" si="2"/>
        <v>0</v>
      </c>
      <c r="N53" s="44">
        <f t="shared" si="3"/>
        <v>20.428015564202337</v>
      </c>
      <c r="O53" s="45">
        <v>0</v>
      </c>
      <c r="P53" s="46">
        <v>2</v>
      </c>
      <c r="Q53" s="46">
        <v>2</v>
      </c>
      <c r="R53" s="44">
        <f t="shared" si="4"/>
        <v>1.9455252918287937</v>
      </c>
      <c r="S53" s="46">
        <v>2</v>
      </c>
      <c r="T53" s="44">
        <f t="shared" si="5"/>
        <v>2.3837902264600714</v>
      </c>
      <c r="U53" s="46">
        <v>20</v>
      </c>
      <c r="V53" s="46">
        <v>0</v>
      </c>
      <c r="W53" s="45">
        <v>0</v>
      </c>
      <c r="X53" s="46">
        <v>0</v>
      </c>
      <c r="Y53" s="47">
        <v>0</v>
      </c>
    </row>
    <row r="54" spans="1:25" x14ac:dyDescent="0.2">
      <c r="A54" s="7" t="s">
        <v>128</v>
      </c>
      <c r="B54" s="7" t="s">
        <v>47</v>
      </c>
      <c r="C54" s="15" t="s">
        <v>116</v>
      </c>
      <c r="D54" s="42">
        <v>8960</v>
      </c>
      <c r="E54" s="42">
        <v>7303</v>
      </c>
      <c r="F54" s="43">
        <v>9</v>
      </c>
      <c r="G54" s="43">
        <v>119</v>
      </c>
      <c r="H54" s="43">
        <v>146</v>
      </c>
      <c r="I54" s="43">
        <v>0</v>
      </c>
      <c r="J54" s="43">
        <v>6</v>
      </c>
      <c r="K54" s="43">
        <f t="shared" si="0"/>
        <v>274</v>
      </c>
      <c r="L54" s="43">
        <f t="shared" si="1"/>
        <v>280</v>
      </c>
      <c r="M54" s="44">
        <f t="shared" si="2"/>
        <v>0.82158017253183613</v>
      </c>
      <c r="N54" s="44">
        <f t="shared" si="3"/>
        <v>30.580357142857142</v>
      </c>
      <c r="O54" s="45">
        <v>1</v>
      </c>
      <c r="P54" s="46">
        <v>11</v>
      </c>
      <c r="Q54" s="46">
        <v>12</v>
      </c>
      <c r="R54" s="44">
        <f t="shared" si="4"/>
        <v>1.3392857142857142</v>
      </c>
      <c r="S54" s="46">
        <v>1</v>
      </c>
      <c r="T54" s="44">
        <f t="shared" si="5"/>
        <v>0.13693002875530602</v>
      </c>
      <c r="U54" s="46">
        <v>103</v>
      </c>
      <c r="V54" s="46">
        <v>0</v>
      </c>
      <c r="W54" s="45">
        <v>5</v>
      </c>
      <c r="X54" s="46">
        <v>7</v>
      </c>
      <c r="Y54" s="47">
        <v>0</v>
      </c>
    </row>
    <row r="55" spans="1:25" x14ac:dyDescent="0.2">
      <c r="A55" s="7" t="s">
        <v>129</v>
      </c>
      <c r="B55" s="7" t="s">
        <v>61</v>
      </c>
      <c r="C55" s="15" t="s">
        <v>111</v>
      </c>
      <c r="D55" s="42">
        <v>6852</v>
      </c>
      <c r="E55" s="42">
        <v>5574</v>
      </c>
      <c r="F55" s="43">
        <v>1</v>
      </c>
      <c r="G55" s="43">
        <v>99</v>
      </c>
      <c r="H55" s="43">
        <v>135</v>
      </c>
      <c r="I55" s="43">
        <v>4</v>
      </c>
      <c r="J55" s="43">
        <v>1</v>
      </c>
      <c r="K55" s="43">
        <f t="shared" si="0"/>
        <v>239</v>
      </c>
      <c r="L55" s="43">
        <f t="shared" si="1"/>
        <v>240</v>
      </c>
      <c r="M55" s="44">
        <f t="shared" si="2"/>
        <v>0.17940437746681021</v>
      </c>
      <c r="N55" s="44">
        <f t="shared" si="3"/>
        <v>34.88032691185056</v>
      </c>
      <c r="O55" s="45">
        <v>3</v>
      </c>
      <c r="P55" s="46">
        <v>26</v>
      </c>
      <c r="Q55" s="46">
        <v>30</v>
      </c>
      <c r="R55" s="44">
        <f t="shared" si="4"/>
        <v>4.3782837127845884</v>
      </c>
      <c r="S55" s="46">
        <v>4</v>
      </c>
      <c r="T55" s="44">
        <f t="shared" si="5"/>
        <v>0.71761750986724082</v>
      </c>
      <c r="U55" s="46">
        <v>176</v>
      </c>
      <c r="V55" s="46">
        <v>4</v>
      </c>
      <c r="W55" s="45">
        <v>3</v>
      </c>
      <c r="X55" s="46">
        <v>16</v>
      </c>
      <c r="Y55" s="47">
        <v>0</v>
      </c>
    </row>
    <row r="56" spans="1:25" x14ac:dyDescent="0.2">
      <c r="A56" s="7" t="s">
        <v>130</v>
      </c>
      <c r="B56" s="7" t="s">
        <v>53</v>
      </c>
      <c r="C56" s="15" t="s">
        <v>88</v>
      </c>
      <c r="D56" s="42">
        <v>11727</v>
      </c>
      <c r="E56" s="42">
        <v>9564</v>
      </c>
      <c r="F56" s="43">
        <v>4</v>
      </c>
      <c r="G56" s="43">
        <v>38</v>
      </c>
      <c r="H56" s="43">
        <v>102</v>
      </c>
      <c r="I56" s="43">
        <v>0</v>
      </c>
      <c r="J56" s="43">
        <v>13</v>
      </c>
      <c r="K56" s="43">
        <f t="shared" si="0"/>
        <v>144</v>
      </c>
      <c r="L56" s="43">
        <f t="shared" si="1"/>
        <v>157</v>
      </c>
      <c r="M56" s="44">
        <f t="shared" si="2"/>
        <v>1.3592639063153493</v>
      </c>
      <c r="N56" s="44">
        <f t="shared" si="3"/>
        <v>12.279355333844974</v>
      </c>
      <c r="O56" s="45">
        <v>1</v>
      </c>
      <c r="P56" s="46">
        <v>13</v>
      </c>
      <c r="Q56" s="46">
        <v>16</v>
      </c>
      <c r="R56" s="44">
        <f t="shared" si="4"/>
        <v>1.3643728148716636</v>
      </c>
      <c r="S56" s="46">
        <v>0</v>
      </c>
      <c r="T56" s="44">
        <f t="shared" si="5"/>
        <v>0</v>
      </c>
      <c r="U56" s="46">
        <v>341</v>
      </c>
      <c r="V56" s="46">
        <v>8</v>
      </c>
      <c r="W56" s="45">
        <v>6</v>
      </c>
      <c r="X56" s="46">
        <v>4</v>
      </c>
      <c r="Y56" s="47">
        <v>0</v>
      </c>
    </row>
    <row r="57" spans="1:25" x14ac:dyDescent="0.2">
      <c r="A57" s="7" t="s">
        <v>131</v>
      </c>
      <c r="B57" s="7" t="s">
        <v>53</v>
      </c>
      <c r="C57" s="15" t="s">
        <v>84</v>
      </c>
      <c r="D57" s="42">
        <v>4089</v>
      </c>
      <c r="E57" s="42">
        <v>3329</v>
      </c>
      <c r="F57" s="43">
        <v>1</v>
      </c>
      <c r="G57" s="43">
        <v>4</v>
      </c>
      <c r="H57" s="43">
        <v>61</v>
      </c>
      <c r="I57" s="43">
        <v>1</v>
      </c>
      <c r="J57" s="43">
        <v>52</v>
      </c>
      <c r="K57" s="43">
        <f t="shared" si="0"/>
        <v>67</v>
      </c>
      <c r="L57" s="43">
        <f t="shared" si="1"/>
        <v>119</v>
      </c>
      <c r="M57" s="44">
        <f t="shared" si="2"/>
        <v>15.620306398317814</v>
      </c>
      <c r="N57" s="44">
        <f t="shared" si="3"/>
        <v>16.385424309122037</v>
      </c>
      <c r="O57" s="45">
        <v>0</v>
      </c>
      <c r="P57" s="46">
        <v>3</v>
      </c>
      <c r="Q57" s="46">
        <v>3</v>
      </c>
      <c r="R57" s="44">
        <f t="shared" si="4"/>
        <v>0.73367571533382248</v>
      </c>
      <c r="S57" s="46">
        <v>0</v>
      </c>
      <c r="T57" s="44">
        <f t="shared" si="5"/>
        <v>0</v>
      </c>
      <c r="U57" s="46">
        <v>50</v>
      </c>
      <c r="V57" s="46">
        <v>4</v>
      </c>
      <c r="W57" s="45">
        <v>1</v>
      </c>
      <c r="X57" s="46">
        <v>2</v>
      </c>
      <c r="Y57" s="47">
        <v>0</v>
      </c>
    </row>
    <row r="58" spans="1:25" x14ac:dyDescent="0.2">
      <c r="A58" s="7" t="s">
        <v>132</v>
      </c>
      <c r="B58" s="7" t="s">
        <v>53</v>
      </c>
      <c r="C58" s="15" t="s">
        <v>59</v>
      </c>
      <c r="D58" s="42">
        <v>2108</v>
      </c>
      <c r="E58" s="42">
        <v>1676</v>
      </c>
      <c r="F58" s="43">
        <v>2</v>
      </c>
      <c r="G58" s="43">
        <v>16</v>
      </c>
      <c r="H58" s="43">
        <v>18</v>
      </c>
      <c r="I58" s="43">
        <v>0</v>
      </c>
      <c r="J58" s="43">
        <v>0</v>
      </c>
      <c r="K58" s="43">
        <f t="shared" si="0"/>
        <v>36</v>
      </c>
      <c r="L58" s="43">
        <f t="shared" si="1"/>
        <v>36</v>
      </c>
      <c r="M58" s="44">
        <f t="shared" si="2"/>
        <v>0</v>
      </c>
      <c r="N58" s="44">
        <f t="shared" si="3"/>
        <v>17.077798861480076</v>
      </c>
      <c r="O58" s="45">
        <v>1</v>
      </c>
      <c r="P58" s="46">
        <v>2</v>
      </c>
      <c r="Q58" s="46">
        <v>2</v>
      </c>
      <c r="R58" s="44">
        <f t="shared" si="4"/>
        <v>0.94876660341555974</v>
      </c>
      <c r="S58" s="46">
        <v>0</v>
      </c>
      <c r="T58" s="44">
        <f t="shared" si="5"/>
        <v>0</v>
      </c>
      <c r="U58" s="46">
        <v>130</v>
      </c>
      <c r="V58" s="46">
        <v>0</v>
      </c>
      <c r="W58" s="45">
        <v>1</v>
      </c>
      <c r="X58" s="46">
        <v>0</v>
      </c>
      <c r="Y58" s="47">
        <v>0</v>
      </c>
    </row>
    <row r="59" spans="1:25" x14ac:dyDescent="0.2">
      <c r="A59" s="7" t="s">
        <v>133</v>
      </c>
      <c r="B59" s="7" t="s">
        <v>61</v>
      </c>
      <c r="C59" s="15" t="s">
        <v>62</v>
      </c>
      <c r="D59" s="42">
        <v>2473</v>
      </c>
      <c r="E59" s="42">
        <v>1984</v>
      </c>
      <c r="F59" s="43">
        <v>0</v>
      </c>
      <c r="G59" s="43">
        <v>11</v>
      </c>
      <c r="H59" s="43">
        <v>28</v>
      </c>
      <c r="I59" s="43">
        <v>0</v>
      </c>
      <c r="J59" s="43">
        <v>7</v>
      </c>
      <c r="K59" s="43">
        <f t="shared" si="0"/>
        <v>39</v>
      </c>
      <c r="L59" s="43">
        <f t="shared" si="1"/>
        <v>46</v>
      </c>
      <c r="M59" s="44">
        <f t="shared" si="2"/>
        <v>3.528225806451613</v>
      </c>
      <c r="N59" s="44">
        <f t="shared" si="3"/>
        <v>15.770319450060656</v>
      </c>
      <c r="O59" s="45">
        <v>0</v>
      </c>
      <c r="P59" s="46">
        <v>5</v>
      </c>
      <c r="Q59" s="46">
        <v>6</v>
      </c>
      <c r="R59" s="44">
        <f t="shared" si="4"/>
        <v>2.4262029923170236</v>
      </c>
      <c r="S59" s="46">
        <v>0</v>
      </c>
      <c r="T59" s="44">
        <f t="shared" si="5"/>
        <v>0</v>
      </c>
      <c r="U59" s="46">
        <v>146</v>
      </c>
      <c r="V59" s="46">
        <v>0</v>
      </c>
      <c r="W59" s="45">
        <v>2</v>
      </c>
      <c r="X59" s="46">
        <v>1</v>
      </c>
      <c r="Y59" s="47">
        <v>0</v>
      </c>
    </row>
    <row r="60" spans="1:25" x14ac:dyDescent="0.2">
      <c r="A60" s="7" t="s">
        <v>134</v>
      </c>
      <c r="B60" s="7" t="s">
        <v>53</v>
      </c>
      <c r="C60" s="15" t="s">
        <v>119</v>
      </c>
      <c r="D60" s="42">
        <v>4953</v>
      </c>
      <c r="E60" s="42">
        <v>4031</v>
      </c>
      <c r="F60" s="43">
        <v>4</v>
      </c>
      <c r="G60" s="43">
        <v>21</v>
      </c>
      <c r="H60" s="43">
        <v>93</v>
      </c>
      <c r="I60" s="43">
        <v>1</v>
      </c>
      <c r="J60" s="43">
        <v>27</v>
      </c>
      <c r="K60" s="43">
        <f t="shared" si="0"/>
        <v>119</v>
      </c>
      <c r="L60" s="43">
        <f t="shared" si="1"/>
        <v>146</v>
      </c>
      <c r="M60" s="44">
        <f t="shared" si="2"/>
        <v>6.6980898040188537</v>
      </c>
      <c r="N60" s="44">
        <f t="shared" si="3"/>
        <v>24.025842923480717</v>
      </c>
      <c r="O60" s="45">
        <v>0</v>
      </c>
      <c r="P60" s="46">
        <v>8</v>
      </c>
      <c r="Q60" s="46">
        <v>9</v>
      </c>
      <c r="R60" s="44">
        <f t="shared" si="4"/>
        <v>1.8170805572380375</v>
      </c>
      <c r="S60" s="46">
        <v>2</v>
      </c>
      <c r="T60" s="44">
        <f t="shared" si="5"/>
        <v>0.49615480029769288</v>
      </c>
      <c r="U60" s="46">
        <v>155</v>
      </c>
      <c r="V60" s="46">
        <v>0</v>
      </c>
      <c r="W60" s="45">
        <v>2</v>
      </c>
      <c r="X60" s="46">
        <v>5</v>
      </c>
      <c r="Y60" s="47">
        <v>1</v>
      </c>
    </row>
    <row r="61" spans="1:25" x14ac:dyDescent="0.2">
      <c r="A61" s="7" t="s">
        <v>135</v>
      </c>
      <c r="B61" s="7" t="s">
        <v>50</v>
      </c>
      <c r="C61" s="15" t="s">
        <v>136</v>
      </c>
      <c r="D61" s="42">
        <v>143190</v>
      </c>
      <c r="E61" s="42">
        <v>113458</v>
      </c>
      <c r="F61" s="43">
        <v>295</v>
      </c>
      <c r="G61" s="43">
        <v>1542</v>
      </c>
      <c r="H61" s="43">
        <v>1623</v>
      </c>
      <c r="I61" s="43">
        <v>0</v>
      </c>
      <c r="J61" s="43">
        <v>25</v>
      </c>
      <c r="K61" s="43">
        <f t="shared" si="0"/>
        <v>3460</v>
      </c>
      <c r="L61" s="43">
        <f t="shared" si="1"/>
        <v>3485</v>
      </c>
      <c r="M61" s="44">
        <f t="shared" si="2"/>
        <v>0.2203458548537785</v>
      </c>
      <c r="N61" s="44">
        <f t="shared" si="3"/>
        <v>24.163698582303233</v>
      </c>
      <c r="O61" s="45">
        <v>18</v>
      </c>
      <c r="P61" s="46">
        <v>243</v>
      </c>
      <c r="Q61" s="46">
        <v>356</v>
      </c>
      <c r="R61" s="44">
        <f t="shared" si="4"/>
        <v>2.4862071373699282</v>
      </c>
      <c r="S61" s="46">
        <v>6</v>
      </c>
      <c r="T61" s="44">
        <f t="shared" si="5"/>
        <v>5.2883005164906842E-2</v>
      </c>
      <c r="U61" s="46">
        <v>1048</v>
      </c>
      <c r="V61" s="46">
        <v>2</v>
      </c>
      <c r="W61" s="45">
        <v>37</v>
      </c>
      <c r="X61" s="46">
        <v>28</v>
      </c>
      <c r="Y61" s="47">
        <v>0</v>
      </c>
    </row>
    <row r="62" spans="1:25" x14ac:dyDescent="0.2">
      <c r="A62" s="7" t="s">
        <v>137</v>
      </c>
      <c r="B62" s="7" t="s">
        <v>53</v>
      </c>
      <c r="C62" s="15" t="s">
        <v>59</v>
      </c>
      <c r="D62" s="42">
        <v>1499</v>
      </c>
      <c r="E62" s="42">
        <v>1207</v>
      </c>
      <c r="F62" s="43">
        <v>0</v>
      </c>
      <c r="G62" s="43">
        <v>5</v>
      </c>
      <c r="H62" s="43">
        <v>16</v>
      </c>
      <c r="I62" s="43">
        <v>0</v>
      </c>
      <c r="J62" s="43">
        <v>2</v>
      </c>
      <c r="K62" s="43">
        <f t="shared" si="0"/>
        <v>21</v>
      </c>
      <c r="L62" s="43">
        <f t="shared" si="1"/>
        <v>23</v>
      </c>
      <c r="M62" s="44">
        <f t="shared" si="2"/>
        <v>1.6570008285004141</v>
      </c>
      <c r="N62" s="44">
        <f t="shared" si="3"/>
        <v>14.009339559706472</v>
      </c>
      <c r="O62" s="45">
        <v>0</v>
      </c>
      <c r="P62" s="46">
        <v>0</v>
      </c>
      <c r="Q62" s="46">
        <v>0</v>
      </c>
      <c r="R62" s="44">
        <f t="shared" si="4"/>
        <v>0</v>
      </c>
      <c r="S62" s="46">
        <v>0</v>
      </c>
      <c r="T62" s="44">
        <f t="shared" si="5"/>
        <v>0</v>
      </c>
      <c r="U62" s="46">
        <v>18</v>
      </c>
      <c r="V62" s="46">
        <v>0</v>
      </c>
      <c r="W62" s="45">
        <v>0</v>
      </c>
      <c r="X62" s="46">
        <v>0</v>
      </c>
      <c r="Y62" s="47">
        <v>0</v>
      </c>
    </row>
    <row r="63" spans="1:25" x14ac:dyDescent="0.2">
      <c r="A63" s="7" t="s">
        <v>138</v>
      </c>
      <c r="B63" s="7" t="s">
        <v>50</v>
      </c>
      <c r="C63" s="15" t="s">
        <v>73</v>
      </c>
      <c r="D63" s="42">
        <v>3267</v>
      </c>
      <c r="E63" s="42">
        <v>2668</v>
      </c>
      <c r="F63" s="43">
        <v>1</v>
      </c>
      <c r="G63" s="43">
        <v>7</v>
      </c>
      <c r="H63" s="43">
        <v>20</v>
      </c>
      <c r="I63" s="43">
        <v>0</v>
      </c>
      <c r="J63" s="43">
        <v>2</v>
      </c>
      <c r="K63" s="43">
        <f t="shared" si="0"/>
        <v>28</v>
      </c>
      <c r="L63" s="43">
        <f t="shared" si="1"/>
        <v>30</v>
      </c>
      <c r="M63" s="44">
        <f t="shared" si="2"/>
        <v>0.7496251874062968</v>
      </c>
      <c r="N63" s="44">
        <f t="shared" si="3"/>
        <v>8.5705540250994794</v>
      </c>
      <c r="O63" s="45">
        <v>3</v>
      </c>
      <c r="P63" s="46">
        <v>4</v>
      </c>
      <c r="Q63" s="46">
        <v>4</v>
      </c>
      <c r="R63" s="44">
        <f t="shared" si="4"/>
        <v>1.2243648607284972</v>
      </c>
      <c r="S63" s="46">
        <v>0</v>
      </c>
      <c r="T63" s="44">
        <f t="shared" si="5"/>
        <v>0</v>
      </c>
      <c r="U63" s="46">
        <v>69</v>
      </c>
      <c r="V63" s="46">
        <v>6</v>
      </c>
      <c r="W63" s="45">
        <v>2</v>
      </c>
      <c r="X63" s="46">
        <v>3</v>
      </c>
      <c r="Y63" s="47">
        <v>0</v>
      </c>
    </row>
    <row r="64" spans="1:25" x14ac:dyDescent="0.2">
      <c r="A64" s="7" t="s">
        <v>139</v>
      </c>
      <c r="B64" s="7" t="s">
        <v>50</v>
      </c>
      <c r="C64" s="15" t="s">
        <v>73</v>
      </c>
      <c r="D64" s="42">
        <v>12911</v>
      </c>
      <c r="E64" s="42">
        <v>10354</v>
      </c>
      <c r="F64" s="43">
        <v>14</v>
      </c>
      <c r="G64" s="43">
        <v>160</v>
      </c>
      <c r="H64" s="43">
        <v>271</v>
      </c>
      <c r="I64" s="43">
        <v>0</v>
      </c>
      <c r="J64" s="43">
        <v>7</v>
      </c>
      <c r="K64" s="43">
        <f t="shared" si="0"/>
        <v>445</v>
      </c>
      <c r="L64" s="43">
        <f t="shared" si="1"/>
        <v>452</v>
      </c>
      <c r="M64" s="44">
        <f t="shared" si="2"/>
        <v>0.67606722039791378</v>
      </c>
      <c r="N64" s="44">
        <f t="shared" si="3"/>
        <v>34.466733792889784</v>
      </c>
      <c r="O64" s="45">
        <v>1</v>
      </c>
      <c r="P64" s="46">
        <v>11</v>
      </c>
      <c r="Q64" s="46">
        <v>12</v>
      </c>
      <c r="R64" s="44">
        <f t="shared" si="4"/>
        <v>0.92944001239253349</v>
      </c>
      <c r="S64" s="46">
        <v>0</v>
      </c>
      <c r="T64" s="44">
        <f t="shared" si="5"/>
        <v>0</v>
      </c>
      <c r="U64" s="46">
        <v>203</v>
      </c>
      <c r="V64" s="46">
        <v>9</v>
      </c>
      <c r="W64" s="45">
        <v>0</v>
      </c>
      <c r="X64" s="46">
        <v>4</v>
      </c>
      <c r="Y64" s="47">
        <v>0</v>
      </c>
    </row>
    <row r="65" spans="1:25" x14ac:dyDescent="0.2">
      <c r="A65" s="7" t="s">
        <v>140</v>
      </c>
      <c r="B65" s="7" t="s">
        <v>61</v>
      </c>
      <c r="C65" s="15" t="s">
        <v>102</v>
      </c>
      <c r="D65" s="42">
        <v>12755</v>
      </c>
      <c r="E65" s="42">
        <v>10458</v>
      </c>
      <c r="F65" s="43">
        <v>14</v>
      </c>
      <c r="G65" s="43">
        <v>184</v>
      </c>
      <c r="H65" s="43">
        <v>159</v>
      </c>
      <c r="I65" s="43">
        <v>0</v>
      </c>
      <c r="J65" s="43">
        <v>1</v>
      </c>
      <c r="K65" s="43">
        <f t="shared" si="0"/>
        <v>357</v>
      </c>
      <c r="L65" s="43">
        <f t="shared" si="1"/>
        <v>358</v>
      </c>
      <c r="M65" s="44">
        <f t="shared" si="2"/>
        <v>9.5620577548288385E-2</v>
      </c>
      <c r="N65" s="44">
        <f t="shared" si="3"/>
        <v>27.989023912191296</v>
      </c>
      <c r="O65" s="45">
        <v>0</v>
      </c>
      <c r="P65" s="46">
        <v>35</v>
      </c>
      <c r="Q65" s="46">
        <v>40</v>
      </c>
      <c r="R65" s="44">
        <f t="shared" si="4"/>
        <v>3.1360250882007055</v>
      </c>
      <c r="S65" s="46">
        <v>4</v>
      </c>
      <c r="T65" s="44">
        <f t="shared" si="5"/>
        <v>0.38248231019315354</v>
      </c>
      <c r="U65" s="46">
        <v>230</v>
      </c>
      <c r="V65" s="46">
        <v>1</v>
      </c>
      <c r="W65" s="45">
        <v>13</v>
      </c>
      <c r="X65" s="46">
        <v>6</v>
      </c>
      <c r="Y65" s="47">
        <v>0</v>
      </c>
    </row>
    <row r="66" spans="1:25" x14ac:dyDescent="0.2">
      <c r="A66" s="7" t="s">
        <v>141</v>
      </c>
      <c r="B66" s="7" t="s">
        <v>61</v>
      </c>
      <c r="C66" s="15" t="s">
        <v>142</v>
      </c>
      <c r="D66" s="42">
        <v>24179</v>
      </c>
      <c r="E66" s="42">
        <v>19573</v>
      </c>
      <c r="F66" s="43">
        <v>16</v>
      </c>
      <c r="G66" s="43">
        <v>345</v>
      </c>
      <c r="H66" s="43">
        <v>399</v>
      </c>
      <c r="I66" s="43">
        <v>5</v>
      </c>
      <c r="J66" s="43">
        <v>3</v>
      </c>
      <c r="K66" s="43">
        <f t="shared" si="0"/>
        <v>765</v>
      </c>
      <c r="L66" s="43">
        <f t="shared" si="1"/>
        <v>768</v>
      </c>
      <c r="M66" s="44">
        <f t="shared" si="2"/>
        <v>0.15327236499259184</v>
      </c>
      <c r="N66" s="44">
        <f t="shared" si="3"/>
        <v>31.639025600727905</v>
      </c>
      <c r="O66" s="45">
        <v>6</v>
      </c>
      <c r="P66" s="46">
        <v>55</v>
      </c>
      <c r="Q66" s="46">
        <v>74</v>
      </c>
      <c r="R66" s="44">
        <f t="shared" si="4"/>
        <v>3.0605070515736794</v>
      </c>
      <c r="S66" s="46">
        <v>5</v>
      </c>
      <c r="T66" s="44">
        <f t="shared" si="5"/>
        <v>0.25545394165431973</v>
      </c>
      <c r="U66" s="46">
        <v>421</v>
      </c>
      <c r="V66" s="46">
        <v>43</v>
      </c>
      <c r="W66" s="45">
        <v>21</v>
      </c>
      <c r="X66" s="46">
        <v>4</v>
      </c>
      <c r="Y66" s="47">
        <v>0</v>
      </c>
    </row>
    <row r="67" spans="1:25" x14ac:dyDescent="0.2">
      <c r="A67" s="7" t="s">
        <v>143</v>
      </c>
      <c r="B67" s="7" t="s">
        <v>61</v>
      </c>
      <c r="C67" s="15" t="s">
        <v>64</v>
      </c>
      <c r="D67" s="42">
        <v>1773</v>
      </c>
      <c r="E67" s="42">
        <v>1401</v>
      </c>
      <c r="F67" s="43">
        <v>3</v>
      </c>
      <c r="G67" s="43">
        <v>13</v>
      </c>
      <c r="H67" s="43">
        <v>53</v>
      </c>
      <c r="I67" s="43">
        <v>0</v>
      </c>
      <c r="J67" s="43">
        <v>0</v>
      </c>
      <c r="K67" s="43">
        <f t="shared" ref="K67:K100" si="6">SUM(F67:I67)</f>
        <v>69</v>
      </c>
      <c r="L67" s="43">
        <f t="shared" ref="L67:L101" si="7">SUM(F67:J67)</f>
        <v>69</v>
      </c>
      <c r="M67" s="44">
        <f t="shared" ref="M67:M102" si="8">(J67/E67)*1000</f>
        <v>0</v>
      </c>
      <c r="N67" s="44">
        <f t="shared" ref="N67:N101" si="9">(K67/D67)*1000</f>
        <v>38.917089678510997</v>
      </c>
      <c r="O67" s="45">
        <v>0</v>
      </c>
      <c r="P67" s="46">
        <v>4</v>
      </c>
      <c r="Q67" s="46">
        <v>4</v>
      </c>
      <c r="R67" s="44">
        <f t="shared" ref="R67:R102" si="10">(Q67/D67)*1000</f>
        <v>2.2560631697687539</v>
      </c>
      <c r="S67" s="46">
        <v>0</v>
      </c>
      <c r="T67" s="44">
        <f t="shared" ref="T67:T101" si="11">(S67/E67)*1000</f>
        <v>0</v>
      </c>
      <c r="U67" s="46">
        <v>26</v>
      </c>
      <c r="V67" s="46">
        <v>0</v>
      </c>
      <c r="W67" s="45">
        <v>2</v>
      </c>
      <c r="X67" s="46">
        <v>1</v>
      </c>
      <c r="Y67" s="47">
        <v>0</v>
      </c>
    </row>
    <row r="68" spans="1:25" x14ac:dyDescent="0.2">
      <c r="A68" s="7" t="s">
        <v>144</v>
      </c>
      <c r="B68" s="7" t="s">
        <v>61</v>
      </c>
      <c r="C68" s="15" t="s">
        <v>98</v>
      </c>
      <c r="D68" s="42">
        <v>38278</v>
      </c>
      <c r="E68" s="42">
        <v>30407</v>
      </c>
      <c r="F68" s="43">
        <v>29</v>
      </c>
      <c r="G68" s="43">
        <v>235</v>
      </c>
      <c r="H68" s="43">
        <v>519</v>
      </c>
      <c r="I68" s="43">
        <v>7</v>
      </c>
      <c r="J68" s="43">
        <v>93</v>
      </c>
      <c r="K68" s="43">
        <f t="shared" si="6"/>
        <v>790</v>
      </c>
      <c r="L68" s="43">
        <f t="shared" si="7"/>
        <v>883</v>
      </c>
      <c r="M68" s="44">
        <f t="shared" si="8"/>
        <v>3.0585062650047683</v>
      </c>
      <c r="N68" s="44">
        <f t="shared" si="9"/>
        <v>20.638486859292545</v>
      </c>
      <c r="O68" s="45">
        <v>1</v>
      </c>
      <c r="P68" s="46">
        <v>23</v>
      </c>
      <c r="Q68" s="46">
        <v>24</v>
      </c>
      <c r="R68" s="44">
        <f t="shared" si="10"/>
        <v>0.62699200585192538</v>
      </c>
      <c r="S68" s="46">
        <v>5</v>
      </c>
      <c r="T68" s="44">
        <f t="shared" si="11"/>
        <v>0.16443582069918111</v>
      </c>
      <c r="U68" s="46">
        <v>512</v>
      </c>
      <c r="V68" s="46">
        <v>25</v>
      </c>
      <c r="W68" s="45">
        <v>12</v>
      </c>
      <c r="X68" s="46">
        <v>29</v>
      </c>
      <c r="Y68" s="47">
        <v>0</v>
      </c>
    </row>
    <row r="69" spans="1:25" x14ac:dyDescent="0.2">
      <c r="A69" s="7" t="s">
        <v>145</v>
      </c>
      <c r="B69" s="7" t="s">
        <v>47</v>
      </c>
      <c r="C69" s="15" t="s">
        <v>48</v>
      </c>
      <c r="D69" s="42">
        <v>14805</v>
      </c>
      <c r="E69" s="42">
        <v>12209</v>
      </c>
      <c r="F69" s="43">
        <v>47</v>
      </c>
      <c r="G69" s="43">
        <v>150</v>
      </c>
      <c r="H69" s="43">
        <v>117</v>
      </c>
      <c r="I69" s="43">
        <v>5</v>
      </c>
      <c r="J69" s="43">
        <v>17</v>
      </c>
      <c r="K69" s="43">
        <f t="shared" si="6"/>
        <v>319</v>
      </c>
      <c r="L69" s="43">
        <f t="shared" si="7"/>
        <v>336</v>
      </c>
      <c r="M69" s="44">
        <f t="shared" si="8"/>
        <v>1.3924154312392498</v>
      </c>
      <c r="N69" s="44">
        <f t="shared" si="9"/>
        <v>21.546774738264102</v>
      </c>
      <c r="O69" s="45">
        <v>0</v>
      </c>
      <c r="P69" s="46">
        <v>10</v>
      </c>
      <c r="Q69" s="46">
        <v>13</v>
      </c>
      <c r="R69" s="44">
        <f t="shared" si="10"/>
        <v>0.87808172914555893</v>
      </c>
      <c r="S69" s="46">
        <v>0</v>
      </c>
      <c r="T69" s="44">
        <f t="shared" si="11"/>
        <v>0</v>
      </c>
      <c r="U69" s="46">
        <v>109</v>
      </c>
      <c r="V69" s="46">
        <v>0</v>
      </c>
      <c r="W69" s="45">
        <v>6</v>
      </c>
      <c r="X69" s="46">
        <v>8</v>
      </c>
      <c r="Y69" s="47">
        <v>0</v>
      </c>
    </row>
    <row r="70" spans="1:25" x14ac:dyDescent="0.2">
      <c r="A70" s="7" t="s">
        <v>146</v>
      </c>
      <c r="B70" s="7" t="s">
        <v>61</v>
      </c>
      <c r="C70" s="15" t="s">
        <v>78</v>
      </c>
      <c r="D70" s="42">
        <v>1144</v>
      </c>
      <c r="E70" s="42">
        <v>940</v>
      </c>
      <c r="F70" s="43">
        <v>16</v>
      </c>
      <c r="G70" s="43">
        <v>26</v>
      </c>
      <c r="H70" s="43">
        <v>13</v>
      </c>
      <c r="I70" s="43">
        <v>0</v>
      </c>
      <c r="J70" s="43">
        <v>6</v>
      </c>
      <c r="K70" s="43">
        <f t="shared" si="6"/>
        <v>55</v>
      </c>
      <c r="L70" s="43">
        <f t="shared" si="7"/>
        <v>61</v>
      </c>
      <c r="M70" s="44">
        <f t="shared" si="8"/>
        <v>6.3829787234042552</v>
      </c>
      <c r="N70" s="44">
        <f t="shared" si="9"/>
        <v>48.07692307692308</v>
      </c>
      <c r="O70" s="45">
        <v>0</v>
      </c>
      <c r="P70" s="46">
        <v>1</v>
      </c>
      <c r="Q70" s="46">
        <v>1</v>
      </c>
      <c r="R70" s="44">
        <f t="shared" si="10"/>
        <v>0.87412587412587417</v>
      </c>
      <c r="S70" s="46">
        <v>0</v>
      </c>
      <c r="T70" s="44">
        <f t="shared" si="11"/>
        <v>0</v>
      </c>
      <c r="U70" s="46">
        <v>68</v>
      </c>
      <c r="V70" s="46">
        <v>0</v>
      </c>
      <c r="W70" s="45">
        <v>0</v>
      </c>
      <c r="X70" s="46">
        <v>0</v>
      </c>
      <c r="Y70" s="47">
        <v>0</v>
      </c>
    </row>
    <row r="71" spans="1:25" x14ac:dyDescent="0.2">
      <c r="A71" s="7" t="s">
        <v>147</v>
      </c>
      <c r="B71" s="7" t="s">
        <v>61</v>
      </c>
      <c r="C71" s="15" t="s">
        <v>76</v>
      </c>
      <c r="D71" s="42">
        <v>5315</v>
      </c>
      <c r="E71" s="42">
        <v>4312</v>
      </c>
      <c r="F71" s="43">
        <v>22</v>
      </c>
      <c r="G71" s="43">
        <v>35</v>
      </c>
      <c r="H71" s="43">
        <v>48</v>
      </c>
      <c r="I71" s="43">
        <v>0</v>
      </c>
      <c r="J71" s="43">
        <v>10</v>
      </c>
      <c r="K71" s="43">
        <f t="shared" si="6"/>
        <v>105</v>
      </c>
      <c r="L71" s="43">
        <f t="shared" si="7"/>
        <v>115</v>
      </c>
      <c r="M71" s="44">
        <f t="shared" si="8"/>
        <v>2.3191094619666051</v>
      </c>
      <c r="N71" s="44">
        <f t="shared" si="9"/>
        <v>19.75540921919097</v>
      </c>
      <c r="O71" s="45">
        <v>2</v>
      </c>
      <c r="P71" s="46">
        <v>11</v>
      </c>
      <c r="Q71" s="46">
        <v>19</v>
      </c>
      <c r="R71" s="44">
        <f t="shared" si="10"/>
        <v>3.5747883349012226</v>
      </c>
      <c r="S71" s="46">
        <v>0</v>
      </c>
      <c r="T71" s="44">
        <f t="shared" si="11"/>
        <v>0</v>
      </c>
      <c r="U71" s="46">
        <v>70</v>
      </c>
      <c r="V71" s="46">
        <v>0</v>
      </c>
      <c r="W71" s="45">
        <v>1</v>
      </c>
      <c r="X71" s="46">
        <v>4</v>
      </c>
      <c r="Y71" s="47">
        <v>0</v>
      </c>
    </row>
    <row r="72" spans="1:25" x14ac:dyDescent="0.2">
      <c r="A72" s="7" t="s">
        <v>148</v>
      </c>
      <c r="B72" s="7" t="s">
        <v>61</v>
      </c>
      <c r="C72" s="15" t="s">
        <v>142</v>
      </c>
      <c r="D72" s="42">
        <v>8505</v>
      </c>
      <c r="E72" s="42">
        <v>6956</v>
      </c>
      <c r="F72" s="43">
        <v>2</v>
      </c>
      <c r="G72" s="43">
        <v>28</v>
      </c>
      <c r="H72" s="43">
        <v>78</v>
      </c>
      <c r="I72" s="43">
        <v>3</v>
      </c>
      <c r="J72" s="43">
        <v>1</v>
      </c>
      <c r="K72" s="43">
        <f t="shared" si="6"/>
        <v>111</v>
      </c>
      <c r="L72" s="43">
        <f t="shared" si="7"/>
        <v>112</v>
      </c>
      <c r="M72" s="44">
        <f t="shared" si="8"/>
        <v>0.14376078205865439</v>
      </c>
      <c r="N72" s="44">
        <f t="shared" si="9"/>
        <v>13.051146384479718</v>
      </c>
      <c r="O72" s="45">
        <v>0</v>
      </c>
      <c r="P72" s="46">
        <v>6</v>
      </c>
      <c r="Q72" s="46">
        <v>8</v>
      </c>
      <c r="R72" s="44">
        <f t="shared" si="10"/>
        <v>0.94062316284538505</v>
      </c>
      <c r="S72" s="46">
        <v>1</v>
      </c>
      <c r="T72" s="44">
        <f t="shared" si="11"/>
        <v>0.14376078205865439</v>
      </c>
      <c r="U72" s="46">
        <v>126</v>
      </c>
      <c r="V72" s="46">
        <v>3</v>
      </c>
      <c r="W72" s="45">
        <v>6</v>
      </c>
      <c r="X72" s="46">
        <v>0</v>
      </c>
      <c r="Y72" s="47">
        <v>0</v>
      </c>
    </row>
    <row r="73" spans="1:25" x14ac:dyDescent="0.2">
      <c r="A73" s="7" t="s">
        <v>149</v>
      </c>
      <c r="B73" s="7" t="s">
        <v>61</v>
      </c>
      <c r="C73" s="15" t="s">
        <v>76</v>
      </c>
      <c r="D73" s="42">
        <v>1447</v>
      </c>
      <c r="E73" s="42">
        <v>1183</v>
      </c>
      <c r="F73" s="43">
        <v>0</v>
      </c>
      <c r="G73" s="43">
        <v>14</v>
      </c>
      <c r="H73" s="43">
        <v>20</v>
      </c>
      <c r="I73" s="43">
        <v>0</v>
      </c>
      <c r="J73" s="43">
        <v>0</v>
      </c>
      <c r="K73" s="43">
        <f t="shared" si="6"/>
        <v>34</v>
      </c>
      <c r="L73" s="43">
        <f t="shared" si="7"/>
        <v>34</v>
      </c>
      <c r="M73" s="44">
        <f t="shared" si="8"/>
        <v>0</v>
      </c>
      <c r="N73" s="44">
        <f t="shared" si="9"/>
        <v>23.496890117484451</v>
      </c>
      <c r="O73" s="45">
        <v>0</v>
      </c>
      <c r="P73" s="46">
        <v>0</v>
      </c>
      <c r="Q73" s="46">
        <v>0</v>
      </c>
      <c r="R73" s="44">
        <f t="shared" si="10"/>
        <v>0</v>
      </c>
      <c r="S73" s="46">
        <v>0</v>
      </c>
      <c r="T73" s="44">
        <f t="shared" si="11"/>
        <v>0</v>
      </c>
      <c r="U73" s="46">
        <v>18</v>
      </c>
      <c r="V73" s="46">
        <v>0</v>
      </c>
      <c r="W73" s="45">
        <v>0</v>
      </c>
      <c r="X73" s="46">
        <v>0</v>
      </c>
      <c r="Y73" s="47">
        <v>0</v>
      </c>
    </row>
    <row r="74" spans="1:25" x14ac:dyDescent="0.2">
      <c r="A74" s="7" t="s">
        <v>150</v>
      </c>
      <c r="B74" s="7" t="s">
        <v>47</v>
      </c>
      <c r="C74" s="15" t="s">
        <v>80</v>
      </c>
      <c r="D74" s="42">
        <v>4407</v>
      </c>
      <c r="E74" s="42">
        <v>3582</v>
      </c>
      <c r="F74" s="43">
        <v>0</v>
      </c>
      <c r="G74" s="43">
        <v>138</v>
      </c>
      <c r="H74" s="43">
        <v>37</v>
      </c>
      <c r="I74" s="43">
        <v>0</v>
      </c>
      <c r="J74" s="43">
        <v>15</v>
      </c>
      <c r="K74" s="43">
        <f t="shared" si="6"/>
        <v>175</v>
      </c>
      <c r="L74" s="43">
        <f t="shared" si="7"/>
        <v>190</v>
      </c>
      <c r="M74" s="44">
        <f t="shared" si="8"/>
        <v>4.1876046901172526</v>
      </c>
      <c r="N74" s="44">
        <f t="shared" si="9"/>
        <v>39.709552983889267</v>
      </c>
      <c r="O74" s="45">
        <v>0</v>
      </c>
      <c r="P74" s="46">
        <v>8</v>
      </c>
      <c r="Q74" s="46">
        <v>9</v>
      </c>
      <c r="R74" s="44">
        <f t="shared" si="10"/>
        <v>2.0422055820285907</v>
      </c>
      <c r="S74" s="46">
        <v>1</v>
      </c>
      <c r="T74" s="44">
        <f t="shared" si="11"/>
        <v>0.27917364600781686</v>
      </c>
      <c r="U74" s="46">
        <v>88</v>
      </c>
      <c r="V74" s="46">
        <v>0</v>
      </c>
      <c r="W74" s="45">
        <v>5</v>
      </c>
      <c r="X74" s="46">
        <v>7</v>
      </c>
      <c r="Y74" s="47">
        <v>0</v>
      </c>
    </row>
    <row r="75" spans="1:25" x14ac:dyDescent="0.2">
      <c r="A75" s="7" t="s">
        <v>151</v>
      </c>
      <c r="B75" s="7" t="s">
        <v>61</v>
      </c>
      <c r="C75" s="15" t="s">
        <v>78</v>
      </c>
      <c r="D75" s="42">
        <v>21701</v>
      </c>
      <c r="E75" s="42">
        <v>17571</v>
      </c>
      <c r="F75" s="43">
        <v>35</v>
      </c>
      <c r="G75" s="43">
        <v>253</v>
      </c>
      <c r="H75" s="43">
        <v>374</v>
      </c>
      <c r="I75" s="43">
        <v>0</v>
      </c>
      <c r="J75" s="43">
        <v>6</v>
      </c>
      <c r="K75" s="43">
        <f t="shared" si="6"/>
        <v>662</v>
      </c>
      <c r="L75" s="43">
        <f t="shared" si="7"/>
        <v>668</v>
      </c>
      <c r="M75" s="44">
        <f t="shared" si="8"/>
        <v>0.34147174321324913</v>
      </c>
      <c r="N75" s="44">
        <f t="shared" si="9"/>
        <v>30.505506658679323</v>
      </c>
      <c r="O75" s="45">
        <v>6</v>
      </c>
      <c r="P75" s="46">
        <v>79</v>
      </c>
      <c r="Q75" s="46">
        <v>97</v>
      </c>
      <c r="R75" s="44">
        <f t="shared" si="10"/>
        <v>4.4698400995345837</v>
      </c>
      <c r="S75" s="46">
        <v>13</v>
      </c>
      <c r="T75" s="44">
        <f t="shared" si="11"/>
        <v>0.73985544362870637</v>
      </c>
      <c r="U75" s="46">
        <v>201</v>
      </c>
      <c r="V75" s="46">
        <v>4</v>
      </c>
      <c r="W75" s="45">
        <v>4</v>
      </c>
      <c r="X75" s="46">
        <v>16</v>
      </c>
      <c r="Y75" s="47">
        <v>0</v>
      </c>
    </row>
    <row r="76" spans="1:25" x14ac:dyDescent="0.2">
      <c r="A76" s="7" t="s">
        <v>152</v>
      </c>
      <c r="B76" s="7" t="s">
        <v>53</v>
      </c>
      <c r="C76" s="15" t="s">
        <v>119</v>
      </c>
      <c r="D76" s="42">
        <v>1718</v>
      </c>
      <c r="E76" s="42">
        <v>1403</v>
      </c>
      <c r="F76" s="43">
        <v>0</v>
      </c>
      <c r="G76" s="43">
        <v>9</v>
      </c>
      <c r="H76" s="43">
        <v>32</v>
      </c>
      <c r="I76" s="43">
        <v>0</v>
      </c>
      <c r="J76" s="43">
        <v>2</v>
      </c>
      <c r="K76" s="43">
        <f t="shared" si="6"/>
        <v>41</v>
      </c>
      <c r="L76" s="43">
        <f t="shared" si="7"/>
        <v>43</v>
      </c>
      <c r="M76" s="44">
        <f t="shared" si="8"/>
        <v>1.4255167498218104</v>
      </c>
      <c r="N76" s="44">
        <f t="shared" si="9"/>
        <v>23.864959254947614</v>
      </c>
      <c r="O76" s="45">
        <v>0</v>
      </c>
      <c r="P76" s="46">
        <v>0</v>
      </c>
      <c r="Q76" s="46">
        <v>0</v>
      </c>
      <c r="R76" s="44">
        <f t="shared" si="10"/>
        <v>0</v>
      </c>
      <c r="S76" s="46">
        <v>0</v>
      </c>
      <c r="T76" s="44">
        <f t="shared" si="11"/>
        <v>0</v>
      </c>
      <c r="U76" s="46">
        <v>24</v>
      </c>
      <c r="V76" s="46">
        <v>0</v>
      </c>
      <c r="W76" s="45">
        <v>1</v>
      </c>
      <c r="X76" s="46">
        <v>0</v>
      </c>
      <c r="Y76" s="47">
        <v>0</v>
      </c>
    </row>
    <row r="77" spans="1:25" x14ac:dyDescent="0.2">
      <c r="A77" s="7" t="s">
        <v>153</v>
      </c>
      <c r="B77" s="7" t="s">
        <v>50</v>
      </c>
      <c r="C77" s="15" t="s">
        <v>73</v>
      </c>
      <c r="D77" s="42">
        <v>17806</v>
      </c>
      <c r="E77" s="42">
        <v>14491</v>
      </c>
      <c r="F77" s="43">
        <v>10</v>
      </c>
      <c r="G77" s="43">
        <v>128</v>
      </c>
      <c r="H77" s="43">
        <v>226</v>
      </c>
      <c r="I77" s="43">
        <v>1</v>
      </c>
      <c r="J77" s="43">
        <v>20</v>
      </c>
      <c r="K77" s="43">
        <f t="shared" si="6"/>
        <v>365</v>
      </c>
      <c r="L77" s="43">
        <f t="shared" si="7"/>
        <v>385</v>
      </c>
      <c r="M77" s="44">
        <f t="shared" si="8"/>
        <v>1.380167000207025</v>
      </c>
      <c r="N77" s="44">
        <f t="shared" si="9"/>
        <v>20.49870830057284</v>
      </c>
      <c r="O77" s="45">
        <v>2</v>
      </c>
      <c r="P77" s="46">
        <v>20</v>
      </c>
      <c r="Q77" s="46">
        <v>20</v>
      </c>
      <c r="R77" s="44">
        <f t="shared" si="10"/>
        <v>1.1232168931820734</v>
      </c>
      <c r="S77" s="46">
        <v>2</v>
      </c>
      <c r="T77" s="44">
        <f t="shared" si="11"/>
        <v>0.13801670002070252</v>
      </c>
      <c r="U77" s="46">
        <v>1845</v>
      </c>
      <c r="V77" s="46">
        <v>11</v>
      </c>
      <c r="W77" s="45">
        <v>5</v>
      </c>
      <c r="X77" s="46">
        <v>7</v>
      </c>
      <c r="Y77" s="47">
        <v>0</v>
      </c>
    </row>
    <row r="78" spans="1:25" x14ac:dyDescent="0.2">
      <c r="A78" s="7" t="s">
        <v>154</v>
      </c>
      <c r="B78" s="7" t="s">
        <v>50</v>
      </c>
      <c r="C78" s="15" t="s">
        <v>56</v>
      </c>
      <c r="D78" s="42">
        <v>5571</v>
      </c>
      <c r="E78" s="42">
        <v>4515</v>
      </c>
      <c r="F78" s="43">
        <v>30</v>
      </c>
      <c r="G78" s="43">
        <v>56</v>
      </c>
      <c r="H78" s="43">
        <v>123</v>
      </c>
      <c r="I78" s="43">
        <v>0</v>
      </c>
      <c r="J78" s="43">
        <v>1</v>
      </c>
      <c r="K78" s="43">
        <f t="shared" si="6"/>
        <v>209</v>
      </c>
      <c r="L78" s="43">
        <f t="shared" si="7"/>
        <v>210</v>
      </c>
      <c r="M78" s="44">
        <f t="shared" si="8"/>
        <v>0.22148394241417499</v>
      </c>
      <c r="N78" s="44">
        <f t="shared" si="9"/>
        <v>37.515706336384852</v>
      </c>
      <c r="O78" s="45">
        <v>3</v>
      </c>
      <c r="P78" s="46">
        <v>26</v>
      </c>
      <c r="Q78" s="46">
        <v>33</v>
      </c>
      <c r="R78" s="44">
        <f t="shared" si="10"/>
        <v>5.9235325794291862</v>
      </c>
      <c r="S78" s="46">
        <v>4</v>
      </c>
      <c r="T78" s="44">
        <f t="shared" si="11"/>
        <v>0.88593576965669996</v>
      </c>
      <c r="U78" s="46">
        <v>120</v>
      </c>
      <c r="V78" s="46">
        <v>11</v>
      </c>
      <c r="W78" s="45">
        <v>2</v>
      </c>
      <c r="X78" s="46">
        <v>5</v>
      </c>
      <c r="Y78" s="47">
        <v>0</v>
      </c>
    </row>
    <row r="79" spans="1:25" x14ac:dyDescent="0.2">
      <c r="A79" s="7" t="s">
        <v>155</v>
      </c>
      <c r="B79" s="7" t="s">
        <v>47</v>
      </c>
      <c r="C79" s="15" t="s">
        <v>122</v>
      </c>
      <c r="D79" s="42">
        <v>17208</v>
      </c>
      <c r="E79" s="42">
        <v>13836</v>
      </c>
      <c r="F79" s="43">
        <v>39</v>
      </c>
      <c r="G79" s="43">
        <v>183</v>
      </c>
      <c r="H79" s="43">
        <v>337</v>
      </c>
      <c r="I79" s="43">
        <v>4</v>
      </c>
      <c r="J79" s="43">
        <v>10</v>
      </c>
      <c r="K79" s="43">
        <f t="shared" si="6"/>
        <v>563</v>
      </c>
      <c r="L79" s="43">
        <f t="shared" si="7"/>
        <v>573</v>
      </c>
      <c r="M79" s="44">
        <f t="shared" si="8"/>
        <v>0.72275224053194564</v>
      </c>
      <c r="N79" s="44">
        <f t="shared" si="9"/>
        <v>32.717340771734079</v>
      </c>
      <c r="O79" s="45">
        <v>8</v>
      </c>
      <c r="P79" s="46">
        <v>45</v>
      </c>
      <c r="Q79" s="46">
        <v>48</v>
      </c>
      <c r="R79" s="44">
        <f t="shared" si="10"/>
        <v>2.7894002789400276</v>
      </c>
      <c r="S79" s="46">
        <v>0</v>
      </c>
      <c r="T79" s="44">
        <f t="shared" si="11"/>
        <v>0</v>
      </c>
      <c r="U79" s="46">
        <v>446</v>
      </c>
      <c r="V79" s="46">
        <v>0</v>
      </c>
      <c r="W79" s="45">
        <v>5</v>
      </c>
      <c r="X79" s="46">
        <v>7</v>
      </c>
      <c r="Y79" s="47">
        <v>0</v>
      </c>
    </row>
    <row r="80" spans="1:25" x14ac:dyDescent="0.2">
      <c r="A80" s="7" t="s">
        <v>156</v>
      </c>
      <c r="B80" s="7" t="s">
        <v>50</v>
      </c>
      <c r="C80" s="15" t="s">
        <v>157</v>
      </c>
      <c r="D80" s="42">
        <v>10398</v>
      </c>
      <c r="E80" s="42">
        <v>8491</v>
      </c>
      <c r="F80" s="43">
        <v>26</v>
      </c>
      <c r="G80" s="43">
        <v>188</v>
      </c>
      <c r="H80" s="43">
        <v>309</v>
      </c>
      <c r="I80" s="43">
        <v>2</v>
      </c>
      <c r="J80" s="43">
        <v>18</v>
      </c>
      <c r="K80" s="43">
        <f t="shared" si="6"/>
        <v>525</v>
      </c>
      <c r="L80" s="43">
        <f t="shared" si="7"/>
        <v>543</v>
      </c>
      <c r="M80" s="44">
        <f t="shared" si="8"/>
        <v>2.1198916499823341</v>
      </c>
      <c r="N80" s="44">
        <f t="shared" si="9"/>
        <v>50.490478938257361</v>
      </c>
      <c r="O80" s="45">
        <v>1</v>
      </c>
      <c r="P80" s="46">
        <v>13</v>
      </c>
      <c r="Q80" s="46">
        <v>14</v>
      </c>
      <c r="R80" s="44">
        <f t="shared" si="10"/>
        <v>1.3464127716868628</v>
      </c>
      <c r="S80" s="46">
        <v>3</v>
      </c>
      <c r="T80" s="44">
        <f t="shared" si="11"/>
        <v>0.35331527499705573</v>
      </c>
      <c r="U80" s="46">
        <v>318</v>
      </c>
      <c r="V80" s="46">
        <v>13</v>
      </c>
      <c r="W80" s="45">
        <v>5</v>
      </c>
      <c r="X80" s="46">
        <v>15</v>
      </c>
      <c r="Y80" s="47">
        <v>0</v>
      </c>
    </row>
    <row r="81" spans="1:25" x14ac:dyDescent="0.2">
      <c r="A81" s="7" t="s">
        <v>158</v>
      </c>
      <c r="B81" s="7" t="s">
        <v>50</v>
      </c>
      <c r="C81" s="15" t="s">
        <v>73</v>
      </c>
      <c r="D81" s="42">
        <v>19184</v>
      </c>
      <c r="E81" s="42">
        <v>15511</v>
      </c>
      <c r="F81" s="43">
        <v>9</v>
      </c>
      <c r="G81" s="43">
        <v>118</v>
      </c>
      <c r="H81" s="43">
        <v>158</v>
      </c>
      <c r="I81" s="43">
        <v>1</v>
      </c>
      <c r="J81" s="43">
        <v>14</v>
      </c>
      <c r="K81" s="43">
        <f t="shared" si="6"/>
        <v>286</v>
      </c>
      <c r="L81" s="43">
        <f t="shared" si="7"/>
        <v>300</v>
      </c>
      <c r="M81" s="44">
        <f t="shared" si="8"/>
        <v>0.9025852620720779</v>
      </c>
      <c r="N81" s="44">
        <f t="shared" si="9"/>
        <v>14.908256880733946</v>
      </c>
      <c r="O81" s="45">
        <v>2</v>
      </c>
      <c r="P81" s="46">
        <v>19</v>
      </c>
      <c r="Q81" s="46">
        <v>22</v>
      </c>
      <c r="R81" s="44">
        <f t="shared" si="10"/>
        <v>1.1467889908256881</v>
      </c>
      <c r="S81" s="46">
        <v>2</v>
      </c>
      <c r="T81" s="44">
        <f t="shared" si="11"/>
        <v>0.12894075172458255</v>
      </c>
      <c r="U81" s="46">
        <v>396</v>
      </c>
      <c r="V81" s="46">
        <v>2</v>
      </c>
      <c r="W81" s="45">
        <v>3</v>
      </c>
      <c r="X81" s="46">
        <v>2</v>
      </c>
      <c r="Y81" s="47">
        <v>0</v>
      </c>
    </row>
    <row r="82" spans="1:25" x14ac:dyDescent="0.2">
      <c r="A82" s="7" t="s">
        <v>159</v>
      </c>
      <c r="B82" s="7" t="s">
        <v>53</v>
      </c>
      <c r="C82" s="15" t="s">
        <v>119</v>
      </c>
      <c r="D82" s="42">
        <v>7388</v>
      </c>
      <c r="E82" s="42">
        <v>6007</v>
      </c>
      <c r="F82" s="43">
        <v>2</v>
      </c>
      <c r="G82" s="43">
        <v>28</v>
      </c>
      <c r="H82" s="43">
        <v>63</v>
      </c>
      <c r="I82" s="43">
        <v>0</v>
      </c>
      <c r="J82" s="43">
        <v>21</v>
      </c>
      <c r="K82" s="43">
        <f t="shared" si="6"/>
        <v>93</v>
      </c>
      <c r="L82" s="43">
        <f t="shared" si="7"/>
        <v>114</v>
      </c>
      <c r="M82" s="44">
        <f t="shared" si="8"/>
        <v>3.4959214250041621</v>
      </c>
      <c r="N82" s="44">
        <f t="shared" si="9"/>
        <v>12.587980508933406</v>
      </c>
      <c r="O82" s="45">
        <v>0</v>
      </c>
      <c r="P82" s="46">
        <v>6</v>
      </c>
      <c r="Q82" s="46">
        <v>7</v>
      </c>
      <c r="R82" s="44">
        <f t="shared" si="10"/>
        <v>0.94748240389821325</v>
      </c>
      <c r="S82" s="46">
        <v>1</v>
      </c>
      <c r="T82" s="44">
        <f t="shared" si="11"/>
        <v>0.16647244880972201</v>
      </c>
      <c r="U82" s="46">
        <v>34</v>
      </c>
      <c r="V82" s="46">
        <v>0</v>
      </c>
      <c r="W82" s="45">
        <v>1</v>
      </c>
      <c r="X82" s="46">
        <v>1</v>
      </c>
      <c r="Y82" s="47">
        <v>1</v>
      </c>
    </row>
    <row r="83" spans="1:25" x14ac:dyDescent="0.2">
      <c r="A83" s="7" t="s">
        <v>160</v>
      </c>
      <c r="B83" s="7" t="s">
        <v>61</v>
      </c>
      <c r="C83" s="15" t="s">
        <v>98</v>
      </c>
      <c r="D83" s="42">
        <v>8209</v>
      </c>
      <c r="E83" s="42">
        <v>6570</v>
      </c>
      <c r="F83" s="43">
        <v>2</v>
      </c>
      <c r="G83" s="43">
        <v>54</v>
      </c>
      <c r="H83" s="43">
        <v>153</v>
      </c>
      <c r="I83" s="43">
        <v>1</v>
      </c>
      <c r="J83" s="43">
        <v>9</v>
      </c>
      <c r="K83" s="43">
        <f t="shared" si="6"/>
        <v>210</v>
      </c>
      <c r="L83" s="43">
        <f t="shared" si="7"/>
        <v>219</v>
      </c>
      <c r="M83" s="44">
        <f t="shared" si="8"/>
        <v>1.3698630136986301</v>
      </c>
      <c r="N83" s="44">
        <f t="shared" si="9"/>
        <v>25.581678645389207</v>
      </c>
      <c r="O83" s="45">
        <v>1</v>
      </c>
      <c r="P83" s="46">
        <v>10</v>
      </c>
      <c r="Q83" s="46">
        <v>12</v>
      </c>
      <c r="R83" s="44">
        <f t="shared" si="10"/>
        <v>1.4618102083079547</v>
      </c>
      <c r="S83" s="46">
        <v>0</v>
      </c>
      <c r="T83" s="44">
        <f t="shared" si="11"/>
        <v>0</v>
      </c>
      <c r="U83" s="46">
        <v>272</v>
      </c>
      <c r="V83" s="46">
        <v>0</v>
      </c>
      <c r="W83" s="45">
        <v>4</v>
      </c>
      <c r="X83" s="46">
        <v>2</v>
      </c>
      <c r="Y83" s="47">
        <v>0</v>
      </c>
    </row>
    <row r="84" spans="1:25" x14ac:dyDescent="0.2">
      <c r="A84" s="7" t="s">
        <v>161</v>
      </c>
      <c r="B84" s="7" t="s">
        <v>47</v>
      </c>
      <c r="C84" s="15" t="s">
        <v>122</v>
      </c>
      <c r="D84" s="42">
        <v>4379</v>
      </c>
      <c r="E84" s="42">
        <v>3505</v>
      </c>
      <c r="F84" s="43">
        <v>3</v>
      </c>
      <c r="G84" s="43">
        <v>50</v>
      </c>
      <c r="H84" s="43">
        <v>85</v>
      </c>
      <c r="I84" s="43">
        <v>1</v>
      </c>
      <c r="J84" s="43">
        <v>4</v>
      </c>
      <c r="K84" s="43">
        <f t="shared" si="6"/>
        <v>139</v>
      </c>
      <c r="L84" s="43">
        <f t="shared" si="7"/>
        <v>143</v>
      </c>
      <c r="M84" s="44">
        <f t="shared" si="8"/>
        <v>1.1412268188302426</v>
      </c>
      <c r="N84" s="44">
        <f t="shared" si="9"/>
        <v>31.74240694222425</v>
      </c>
      <c r="O84" s="45">
        <v>1</v>
      </c>
      <c r="P84" s="46">
        <v>29</v>
      </c>
      <c r="Q84" s="46">
        <v>30</v>
      </c>
      <c r="R84" s="44">
        <f t="shared" si="10"/>
        <v>6.8508791961635076</v>
      </c>
      <c r="S84" s="46">
        <v>3</v>
      </c>
      <c r="T84" s="44">
        <f>(S84/E84)*1000</f>
        <v>0.85592011412268199</v>
      </c>
      <c r="U84" s="46">
        <v>92</v>
      </c>
      <c r="V84" s="46">
        <v>0</v>
      </c>
      <c r="W84" s="45">
        <v>1</v>
      </c>
      <c r="X84" s="46">
        <v>1</v>
      </c>
      <c r="Y84" s="47">
        <v>0</v>
      </c>
    </row>
    <row r="85" spans="1:25" x14ac:dyDescent="0.2">
      <c r="A85" s="7" t="s">
        <v>162</v>
      </c>
      <c r="B85" s="7" t="s">
        <v>50</v>
      </c>
      <c r="C85" s="15" t="s">
        <v>56</v>
      </c>
      <c r="D85" s="42">
        <v>8686</v>
      </c>
      <c r="E85" s="42">
        <v>6966</v>
      </c>
      <c r="F85" s="43">
        <v>0</v>
      </c>
      <c r="G85" s="43">
        <v>28</v>
      </c>
      <c r="H85" s="43">
        <v>109</v>
      </c>
      <c r="I85" s="43">
        <v>0</v>
      </c>
      <c r="J85" s="43">
        <v>3</v>
      </c>
      <c r="K85" s="43">
        <f t="shared" si="6"/>
        <v>137</v>
      </c>
      <c r="L85" s="43">
        <f t="shared" si="7"/>
        <v>140</v>
      </c>
      <c r="M85" s="44">
        <f t="shared" si="8"/>
        <v>0.4306632213608958</v>
      </c>
      <c r="N85" s="44">
        <f t="shared" si="9"/>
        <v>15.77250748330647</v>
      </c>
      <c r="O85" s="45">
        <v>0</v>
      </c>
      <c r="P85" s="46">
        <v>5</v>
      </c>
      <c r="Q85" s="46">
        <v>5</v>
      </c>
      <c r="R85" s="44">
        <f t="shared" si="10"/>
        <v>0.57563895924476172</v>
      </c>
      <c r="S85" s="46">
        <v>1</v>
      </c>
      <c r="T85" s="44">
        <f t="shared" si="11"/>
        <v>0.1435544071202986</v>
      </c>
      <c r="U85" s="46">
        <v>195</v>
      </c>
      <c r="V85" s="46">
        <v>1</v>
      </c>
      <c r="W85" s="45">
        <v>0</v>
      </c>
      <c r="X85" s="46">
        <v>1</v>
      </c>
      <c r="Y85" s="47">
        <v>0</v>
      </c>
    </row>
    <row r="86" spans="1:25" x14ac:dyDescent="0.2">
      <c r="A86" s="7" t="s">
        <v>163</v>
      </c>
      <c r="B86" s="7" t="s">
        <v>50</v>
      </c>
      <c r="C86" s="15" t="s">
        <v>157</v>
      </c>
      <c r="D86" s="42">
        <v>4627</v>
      </c>
      <c r="E86" s="42">
        <v>3795</v>
      </c>
      <c r="F86" s="43">
        <v>4</v>
      </c>
      <c r="G86" s="43">
        <v>33</v>
      </c>
      <c r="H86" s="43">
        <v>92</v>
      </c>
      <c r="I86" s="43">
        <v>0</v>
      </c>
      <c r="J86" s="43">
        <v>0</v>
      </c>
      <c r="K86" s="43">
        <f t="shared" si="6"/>
        <v>129</v>
      </c>
      <c r="L86" s="43">
        <f t="shared" si="7"/>
        <v>129</v>
      </c>
      <c r="M86" s="44">
        <f t="shared" si="8"/>
        <v>0</v>
      </c>
      <c r="N86" s="44">
        <f t="shared" si="9"/>
        <v>27.879835746704128</v>
      </c>
      <c r="O86" s="45">
        <v>2</v>
      </c>
      <c r="P86" s="46">
        <v>3</v>
      </c>
      <c r="Q86" s="46">
        <v>3</v>
      </c>
      <c r="R86" s="44">
        <f t="shared" si="10"/>
        <v>0.64836827317916579</v>
      </c>
      <c r="S86" s="46">
        <v>1</v>
      </c>
      <c r="T86" s="44">
        <f t="shared" si="11"/>
        <v>0.26350461133069825</v>
      </c>
      <c r="U86" s="46">
        <v>133</v>
      </c>
      <c r="V86" s="46">
        <v>1</v>
      </c>
      <c r="W86" s="45">
        <v>4</v>
      </c>
      <c r="X86" s="46">
        <v>8</v>
      </c>
      <c r="Y86" s="47">
        <v>1</v>
      </c>
    </row>
    <row r="87" spans="1:25" x14ac:dyDescent="0.2">
      <c r="A87" s="7" t="s">
        <v>164</v>
      </c>
      <c r="B87" s="7" t="s">
        <v>50</v>
      </c>
      <c r="C87" s="15" t="s">
        <v>157</v>
      </c>
      <c r="D87" s="42">
        <v>8268</v>
      </c>
      <c r="E87" s="42">
        <v>6759</v>
      </c>
      <c r="F87" s="43">
        <v>1</v>
      </c>
      <c r="G87" s="43">
        <v>38</v>
      </c>
      <c r="H87" s="43">
        <v>116</v>
      </c>
      <c r="I87" s="43">
        <v>3</v>
      </c>
      <c r="J87" s="43">
        <v>15</v>
      </c>
      <c r="K87" s="43">
        <f t="shared" si="6"/>
        <v>158</v>
      </c>
      <c r="L87" s="43">
        <f t="shared" si="7"/>
        <v>173</v>
      </c>
      <c r="M87" s="44">
        <f t="shared" si="8"/>
        <v>2.2192632046160674</v>
      </c>
      <c r="N87" s="44">
        <f t="shared" si="9"/>
        <v>19.10982099661345</v>
      </c>
      <c r="O87" s="45">
        <v>2</v>
      </c>
      <c r="P87" s="46">
        <v>7</v>
      </c>
      <c r="Q87" s="46">
        <v>9</v>
      </c>
      <c r="R87" s="44">
        <f t="shared" si="10"/>
        <v>1.0885341074020318</v>
      </c>
      <c r="S87" s="46">
        <v>2</v>
      </c>
      <c r="T87" s="44">
        <f t="shared" si="11"/>
        <v>0.29590176061547568</v>
      </c>
      <c r="U87" s="46">
        <v>244</v>
      </c>
      <c r="V87" s="46">
        <v>21</v>
      </c>
      <c r="W87" s="45">
        <v>6</v>
      </c>
      <c r="X87" s="46">
        <v>15</v>
      </c>
      <c r="Y87" s="47">
        <v>0</v>
      </c>
    </row>
    <row r="88" spans="1:25" x14ac:dyDescent="0.2">
      <c r="A88" s="7" t="s">
        <v>165</v>
      </c>
      <c r="B88" s="7" t="s">
        <v>53</v>
      </c>
      <c r="C88" s="15" t="s">
        <v>84</v>
      </c>
      <c r="D88" s="42">
        <v>1866</v>
      </c>
      <c r="E88" s="42">
        <v>1511</v>
      </c>
      <c r="F88" s="43">
        <v>0</v>
      </c>
      <c r="G88" s="43">
        <v>0</v>
      </c>
      <c r="H88" s="43">
        <v>6</v>
      </c>
      <c r="I88" s="43">
        <v>0</v>
      </c>
      <c r="J88" s="43">
        <v>3</v>
      </c>
      <c r="K88" s="43">
        <f t="shared" si="6"/>
        <v>6</v>
      </c>
      <c r="L88" s="43">
        <f t="shared" si="7"/>
        <v>9</v>
      </c>
      <c r="M88" s="44">
        <f t="shared" si="8"/>
        <v>1.985440105890139</v>
      </c>
      <c r="N88" s="44">
        <f t="shared" si="9"/>
        <v>3.215434083601286</v>
      </c>
      <c r="O88" s="45">
        <v>0</v>
      </c>
      <c r="P88" s="46">
        <v>0</v>
      </c>
      <c r="Q88" s="46">
        <v>0</v>
      </c>
      <c r="R88" s="44">
        <f t="shared" si="10"/>
        <v>0</v>
      </c>
      <c r="S88" s="46">
        <v>0</v>
      </c>
      <c r="T88" s="44">
        <f t="shared" si="11"/>
        <v>0</v>
      </c>
      <c r="U88" s="46">
        <v>41</v>
      </c>
      <c r="V88" s="46">
        <v>1</v>
      </c>
      <c r="W88" s="45">
        <v>0</v>
      </c>
      <c r="X88" s="46">
        <v>0</v>
      </c>
      <c r="Y88" s="47">
        <v>0</v>
      </c>
    </row>
    <row r="89" spans="1:25" x14ac:dyDescent="0.2">
      <c r="A89" s="7" t="s">
        <v>166</v>
      </c>
      <c r="B89" s="7" t="s">
        <v>53</v>
      </c>
      <c r="C89" s="15" t="s">
        <v>119</v>
      </c>
      <c r="D89" s="42">
        <v>3083</v>
      </c>
      <c r="E89" s="42">
        <v>2527</v>
      </c>
      <c r="F89" s="43">
        <v>1</v>
      </c>
      <c r="G89" s="43">
        <v>28</v>
      </c>
      <c r="H89" s="43">
        <v>94</v>
      </c>
      <c r="I89" s="43">
        <v>0</v>
      </c>
      <c r="J89" s="43">
        <v>13</v>
      </c>
      <c r="K89" s="43">
        <f t="shared" si="6"/>
        <v>123</v>
      </c>
      <c r="L89" s="43">
        <f t="shared" si="7"/>
        <v>136</v>
      </c>
      <c r="M89" s="44">
        <f t="shared" si="8"/>
        <v>5.1444400474871381</v>
      </c>
      <c r="N89" s="44">
        <f t="shared" si="9"/>
        <v>39.89620499513461</v>
      </c>
      <c r="O89" s="45">
        <v>0</v>
      </c>
      <c r="P89" s="46">
        <v>5</v>
      </c>
      <c r="Q89" s="46">
        <v>5</v>
      </c>
      <c r="R89" s="44">
        <f t="shared" si="10"/>
        <v>1.621796951021732</v>
      </c>
      <c r="S89" s="46">
        <v>1</v>
      </c>
      <c r="T89" s="44">
        <f t="shared" si="11"/>
        <v>0.39572615749901069</v>
      </c>
      <c r="U89" s="46">
        <v>48</v>
      </c>
      <c r="V89" s="46">
        <v>0</v>
      </c>
      <c r="W89" s="45">
        <v>1</v>
      </c>
      <c r="X89" s="46">
        <v>1</v>
      </c>
      <c r="Y89" s="47">
        <v>0</v>
      </c>
    </row>
    <row r="90" spans="1:25" x14ac:dyDescent="0.2">
      <c r="A90" s="7" t="s">
        <v>167</v>
      </c>
      <c r="B90" s="7" t="s">
        <v>61</v>
      </c>
      <c r="C90" s="15" t="s">
        <v>62</v>
      </c>
      <c r="D90" s="42">
        <v>405</v>
      </c>
      <c r="E90" s="42">
        <v>317</v>
      </c>
      <c r="F90" s="43">
        <v>0</v>
      </c>
      <c r="G90" s="43">
        <v>4</v>
      </c>
      <c r="H90" s="43">
        <v>16</v>
      </c>
      <c r="I90" s="43">
        <v>0</v>
      </c>
      <c r="J90" s="43">
        <v>2</v>
      </c>
      <c r="K90" s="43">
        <f t="shared" si="6"/>
        <v>20</v>
      </c>
      <c r="L90" s="43">
        <f t="shared" si="7"/>
        <v>22</v>
      </c>
      <c r="M90" s="44">
        <f t="shared" si="8"/>
        <v>6.309148264984227</v>
      </c>
      <c r="N90" s="44">
        <f t="shared" si="9"/>
        <v>49.382716049382715</v>
      </c>
      <c r="O90" s="45">
        <v>0</v>
      </c>
      <c r="P90" s="46">
        <v>1</v>
      </c>
      <c r="Q90" s="46">
        <v>1</v>
      </c>
      <c r="R90" s="44">
        <f t="shared" si="10"/>
        <v>2.4691358024691357</v>
      </c>
      <c r="S90" s="46">
        <v>0</v>
      </c>
      <c r="T90" s="44">
        <f t="shared" si="11"/>
        <v>0</v>
      </c>
      <c r="U90" s="46">
        <v>152</v>
      </c>
      <c r="V90" s="46">
        <v>0</v>
      </c>
      <c r="W90" s="45">
        <v>0</v>
      </c>
      <c r="X90" s="46">
        <v>0</v>
      </c>
      <c r="Y90" s="47">
        <v>0</v>
      </c>
    </row>
    <row r="91" spans="1:25" x14ac:dyDescent="0.2">
      <c r="A91" s="7" t="s">
        <v>168</v>
      </c>
      <c r="B91" s="7" t="s">
        <v>50</v>
      </c>
      <c r="C91" s="15" t="s">
        <v>56</v>
      </c>
      <c r="D91" s="42">
        <v>37692</v>
      </c>
      <c r="E91" s="42">
        <v>31220</v>
      </c>
      <c r="F91" s="43">
        <v>21</v>
      </c>
      <c r="G91" s="43">
        <v>234</v>
      </c>
      <c r="H91" s="43">
        <v>356</v>
      </c>
      <c r="I91" s="43">
        <v>0</v>
      </c>
      <c r="J91" s="43">
        <v>4</v>
      </c>
      <c r="K91" s="43">
        <f t="shared" si="6"/>
        <v>611</v>
      </c>
      <c r="L91" s="43">
        <f t="shared" si="7"/>
        <v>615</v>
      </c>
      <c r="M91" s="44">
        <f t="shared" si="8"/>
        <v>0.12812299807815503</v>
      </c>
      <c r="N91" s="44">
        <f t="shared" si="9"/>
        <v>16.210336410909477</v>
      </c>
      <c r="O91" s="45">
        <v>5</v>
      </c>
      <c r="P91" s="46">
        <v>33</v>
      </c>
      <c r="Q91" s="46">
        <v>37</v>
      </c>
      <c r="R91" s="44">
        <f t="shared" si="10"/>
        <v>0.98164066645442005</v>
      </c>
      <c r="S91" s="46">
        <v>1</v>
      </c>
      <c r="T91" s="44">
        <f t="shared" si="11"/>
        <v>3.2030749519538756E-2</v>
      </c>
      <c r="U91" s="46">
        <v>324</v>
      </c>
      <c r="V91" s="46">
        <v>1</v>
      </c>
      <c r="W91" s="45">
        <v>1</v>
      </c>
      <c r="X91" s="46">
        <v>6</v>
      </c>
      <c r="Y91" s="47">
        <v>0</v>
      </c>
    </row>
    <row r="92" spans="1:25" x14ac:dyDescent="0.2">
      <c r="A92" s="7" t="s">
        <v>169</v>
      </c>
      <c r="B92" s="7" t="s">
        <v>47</v>
      </c>
      <c r="C92" s="15" t="s">
        <v>80</v>
      </c>
      <c r="D92" s="42">
        <v>5592</v>
      </c>
      <c r="E92" s="42">
        <v>4522</v>
      </c>
      <c r="F92" s="43">
        <v>2</v>
      </c>
      <c r="G92" s="43">
        <v>35</v>
      </c>
      <c r="H92" s="43">
        <v>53</v>
      </c>
      <c r="I92" s="43">
        <v>0</v>
      </c>
      <c r="J92" s="43">
        <v>2</v>
      </c>
      <c r="K92" s="43">
        <f t="shared" si="6"/>
        <v>90</v>
      </c>
      <c r="L92" s="43">
        <f t="shared" si="7"/>
        <v>92</v>
      </c>
      <c r="M92" s="44">
        <f t="shared" si="8"/>
        <v>0.44228217602830611</v>
      </c>
      <c r="N92" s="44">
        <f t="shared" si="9"/>
        <v>16.094420600858367</v>
      </c>
      <c r="O92" s="45">
        <v>1</v>
      </c>
      <c r="P92" s="46">
        <v>8</v>
      </c>
      <c r="Q92" s="46">
        <v>11</v>
      </c>
      <c r="R92" s="44">
        <f t="shared" si="10"/>
        <v>1.9670958512160228</v>
      </c>
      <c r="S92" s="46">
        <v>0</v>
      </c>
      <c r="T92" s="44">
        <f t="shared" si="11"/>
        <v>0</v>
      </c>
      <c r="U92" s="46">
        <v>305</v>
      </c>
      <c r="V92" s="46">
        <v>7</v>
      </c>
      <c r="W92" s="45">
        <v>2</v>
      </c>
      <c r="X92" s="46">
        <v>3</v>
      </c>
      <c r="Y92" s="47">
        <v>0</v>
      </c>
    </row>
    <row r="93" spans="1:25" x14ac:dyDescent="0.2">
      <c r="A93" s="7" t="s">
        <v>170</v>
      </c>
      <c r="B93" s="7" t="s">
        <v>47</v>
      </c>
      <c r="C93" s="15" t="s">
        <v>171</v>
      </c>
      <c r="D93" s="42">
        <v>152687</v>
      </c>
      <c r="E93" s="42">
        <v>124170</v>
      </c>
      <c r="F93" s="43">
        <v>138</v>
      </c>
      <c r="G93" s="43">
        <v>1800</v>
      </c>
      <c r="H93" s="43">
        <v>1186</v>
      </c>
      <c r="I93" s="43">
        <v>18</v>
      </c>
      <c r="J93" s="43">
        <v>142</v>
      </c>
      <c r="K93" s="43">
        <f t="shared" si="6"/>
        <v>3142</v>
      </c>
      <c r="L93" s="43">
        <f t="shared" si="7"/>
        <v>3284</v>
      </c>
      <c r="M93" s="44">
        <f t="shared" si="8"/>
        <v>1.1435934605782394</v>
      </c>
      <c r="N93" s="44">
        <f t="shared" si="9"/>
        <v>20.578045282178575</v>
      </c>
      <c r="O93" s="45">
        <v>12</v>
      </c>
      <c r="P93" s="46">
        <v>159</v>
      </c>
      <c r="Q93" s="46">
        <v>221</v>
      </c>
      <c r="R93" s="44">
        <f t="shared" si="10"/>
        <v>1.4474054765631652</v>
      </c>
      <c r="S93" s="46">
        <v>4</v>
      </c>
      <c r="T93" s="44">
        <f t="shared" si="11"/>
        <v>3.2213900297978583E-2</v>
      </c>
      <c r="U93" s="46">
        <v>1009</v>
      </c>
      <c r="V93" s="46">
        <v>25</v>
      </c>
      <c r="W93" s="45">
        <v>22</v>
      </c>
      <c r="X93" s="46">
        <v>31</v>
      </c>
      <c r="Y93" s="47">
        <v>0</v>
      </c>
    </row>
    <row r="94" spans="1:25" x14ac:dyDescent="0.2">
      <c r="A94" s="7" t="s">
        <v>172</v>
      </c>
      <c r="B94" s="7" t="s">
        <v>47</v>
      </c>
      <c r="C94" s="15" t="s">
        <v>80</v>
      </c>
      <c r="D94" s="42">
        <v>2047</v>
      </c>
      <c r="E94" s="42">
        <v>1678</v>
      </c>
      <c r="F94" s="43">
        <v>3</v>
      </c>
      <c r="G94" s="43">
        <v>0</v>
      </c>
      <c r="H94" s="43">
        <v>3</v>
      </c>
      <c r="I94" s="43">
        <v>0</v>
      </c>
      <c r="J94" s="43">
        <v>3</v>
      </c>
      <c r="K94" s="43">
        <f t="shared" si="6"/>
        <v>6</v>
      </c>
      <c r="L94" s="43">
        <f t="shared" si="7"/>
        <v>9</v>
      </c>
      <c r="M94" s="44">
        <f t="shared" si="8"/>
        <v>1.7878426698450536</v>
      </c>
      <c r="N94" s="44">
        <f t="shared" si="9"/>
        <v>2.9311187103077674</v>
      </c>
      <c r="O94" s="45">
        <v>0</v>
      </c>
      <c r="P94" s="46">
        <v>2</v>
      </c>
      <c r="Q94" s="46">
        <v>2</v>
      </c>
      <c r="R94" s="44">
        <f t="shared" si="10"/>
        <v>0.97703957010258913</v>
      </c>
      <c r="S94" s="46">
        <v>0</v>
      </c>
      <c r="T94" s="44">
        <f t="shared" si="11"/>
        <v>0</v>
      </c>
      <c r="U94" s="46">
        <v>38</v>
      </c>
      <c r="V94" s="46">
        <v>0</v>
      </c>
      <c r="W94" s="45">
        <v>0</v>
      </c>
      <c r="X94" s="46">
        <v>0</v>
      </c>
      <c r="Y94" s="47">
        <v>0</v>
      </c>
    </row>
    <row r="95" spans="1:25" x14ac:dyDescent="0.2">
      <c r="A95" s="7" t="s">
        <v>173</v>
      </c>
      <c r="B95" s="7" t="s">
        <v>61</v>
      </c>
      <c r="C95" s="15" t="s">
        <v>62</v>
      </c>
      <c r="D95" s="42">
        <v>1214</v>
      </c>
      <c r="E95" s="42">
        <v>981</v>
      </c>
      <c r="F95" s="43">
        <v>4</v>
      </c>
      <c r="G95" s="43">
        <v>2</v>
      </c>
      <c r="H95" s="43">
        <v>12</v>
      </c>
      <c r="I95" s="43">
        <v>0</v>
      </c>
      <c r="J95" s="43">
        <v>0</v>
      </c>
      <c r="K95" s="43">
        <f t="shared" si="6"/>
        <v>18</v>
      </c>
      <c r="L95" s="43">
        <f t="shared" si="7"/>
        <v>18</v>
      </c>
      <c r="M95" s="44">
        <f t="shared" si="8"/>
        <v>0</v>
      </c>
      <c r="N95" s="44">
        <f t="shared" si="9"/>
        <v>14.827018121911038</v>
      </c>
      <c r="O95" s="45">
        <v>2</v>
      </c>
      <c r="P95" s="46">
        <v>2</v>
      </c>
      <c r="Q95" s="46">
        <v>2</v>
      </c>
      <c r="R95" s="44">
        <f t="shared" si="10"/>
        <v>1.6474464579901154</v>
      </c>
      <c r="S95" s="46">
        <v>0</v>
      </c>
      <c r="T95" s="44">
        <f t="shared" si="11"/>
        <v>0</v>
      </c>
      <c r="U95" s="46">
        <v>62</v>
      </c>
      <c r="V95" s="46">
        <v>0</v>
      </c>
      <c r="W95" s="45">
        <v>0</v>
      </c>
      <c r="X95" s="46">
        <v>0</v>
      </c>
      <c r="Y95" s="47">
        <v>0</v>
      </c>
    </row>
    <row r="96" spans="1:25" x14ac:dyDescent="0.2">
      <c r="A96" s="7" t="s">
        <v>174</v>
      </c>
      <c r="B96" s="7" t="s">
        <v>53</v>
      </c>
      <c r="C96" s="15" t="s">
        <v>59</v>
      </c>
      <c r="D96" s="42">
        <v>3975</v>
      </c>
      <c r="E96" s="42">
        <v>3230</v>
      </c>
      <c r="F96" s="43">
        <v>1</v>
      </c>
      <c r="G96" s="43">
        <v>5</v>
      </c>
      <c r="H96" s="43">
        <v>57</v>
      </c>
      <c r="I96" s="43">
        <v>0</v>
      </c>
      <c r="J96" s="43">
        <v>22</v>
      </c>
      <c r="K96" s="43">
        <f t="shared" si="6"/>
        <v>63</v>
      </c>
      <c r="L96" s="43">
        <f t="shared" si="7"/>
        <v>85</v>
      </c>
      <c r="M96" s="44">
        <f t="shared" si="8"/>
        <v>6.8111455108359138</v>
      </c>
      <c r="N96" s="44">
        <f t="shared" si="9"/>
        <v>15.849056603773583</v>
      </c>
      <c r="O96" s="45">
        <v>0</v>
      </c>
      <c r="P96" s="46">
        <v>1</v>
      </c>
      <c r="Q96" s="46">
        <v>1</v>
      </c>
      <c r="R96" s="44">
        <f t="shared" si="10"/>
        <v>0.25157232704402516</v>
      </c>
      <c r="S96" s="46">
        <v>0</v>
      </c>
      <c r="T96" s="44">
        <f t="shared" si="11"/>
        <v>0</v>
      </c>
      <c r="U96" s="46">
        <v>109</v>
      </c>
      <c r="V96" s="46">
        <v>0</v>
      </c>
      <c r="W96" s="45">
        <v>3</v>
      </c>
      <c r="X96" s="46">
        <v>3</v>
      </c>
      <c r="Y96" s="47">
        <v>0</v>
      </c>
    </row>
    <row r="97" spans="1:25" x14ac:dyDescent="0.2">
      <c r="A97" s="7" t="s">
        <v>175</v>
      </c>
      <c r="B97" s="7" t="s">
        <v>61</v>
      </c>
      <c r="C97" s="15" t="s">
        <v>111</v>
      </c>
      <c r="D97" s="42">
        <v>16315</v>
      </c>
      <c r="E97" s="42">
        <v>13115</v>
      </c>
      <c r="F97" s="43">
        <v>10</v>
      </c>
      <c r="G97" s="43">
        <v>267</v>
      </c>
      <c r="H97" s="43">
        <v>130</v>
      </c>
      <c r="I97" s="43">
        <v>0</v>
      </c>
      <c r="J97" s="43">
        <v>2</v>
      </c>
      <c r="K97" s="43">
        <f t="shared" si="6"/>
        <v>407</v>
      </c>
      <c r="L97" s="43">
        <f t="shared" si="7"/>
        <v>409</v>
      </c>
      <c r="M97" s="44">
        <f t="shared" si="8"/>
        <v>0.15249714067861228</v>
      </c>
      <c r="N97" s="44">
        <f t="shared" si="9"/>
        <v>24.946368372663191</v>
      </c>
      <c r="O97" s="45">
        <v>1</v>
      </c>
      <c r="P97" s="46">
        <v>28</v>
      </c>
      <c r="Q97" s="46">
        <v>32</v>
      </c>
      <c r="R97" s="44">
        <f t="shared" si="10"/>
        <v>1.9613852283174995</v>
      </c>
      <c r="S97" s="46">
        <v>5</v>
      </c>
      <c r="T97" s="44">
        <f t="shared" si="11"/>
        <v>0.38124285169653072</v>
      </c>
      <c r="U97" s="46">
        <v>201</v>
      </c>
      <c r="V97" s="46">
        <v>50</v>
      </c>
      <c r="W97" s="45">
        <v>0</v>
      </c>
      <c r="X97" s="46">
        <v>20</v>
      </c>
      <c r="Y97" s="47">
        <v>0</v>
      </c>
    </row>
    <row r="98" spans="1:25" x14ac:dyDescent="0.2">
      <c r="A98" s="7" t="s">
        <v>176</v>
      </c>
      <c r="B98" s="7" t="s">
        <v>53</v>
      </c>
      <c r="C98" s="15" t="s">
        <v>54</v>
      </c>
      <c r="D98" s="42">
        <v>7311</v>
      </c>
      <c r="E98" s="42">
        <v>5926</v>
      </c>
      <c r="F98" s="43">
        <v>3</v>
      </c>
      <c r="G98" s="43">
        <v>51</v>
      </c>
      <c r="H98" s="43">
        <v>138</v>
      </c>
      <c r="I98" s="43">
        <v>5</v>
      </c>
      <c r="J98" s="43">
        <v>4</v>
      </c>
      <c r="K98" s="43">
        <f t="shared" si="6"/>
        <v>197</v>
      </c>
      <c r="L98" s="43">
        <f t="shared" si="7"/>
        <v>201</v>
      </c>
      <c r="M98" s="44">
        <f t="shared" si="8"/>
        <v>0.67499156260546744</v>
      </c>
      <c r="N98" s="44">
        <f t="shared" si="9"/>
        <v>26.945698262891533</v>
      </c>
      <c r="O98" s="45">
        <v>1</v>
      </c>
      <c r="P98" s="46">
        <v>14</v>
      </c>
      <c r="Q98" s="46">
        <v>16</v>
      </c>
      <c r="R98" s="44">
        <f>(Q98/D98)*1000</f>
        <v>2.1884831076460127</v>
      </c>
      <c r="S98" s="46">
        <v>1</v>
      </c>
      <c r="T98" s="44">
        <f t="shared" si="11"/>
        <v>0.16874789065136686</v>
      </c>
      <c r="U98" s="46">
        <v>257</v>
      </c>
      <c r="V98" s="46">
        <v>6</v>
      </c>
      <c r="W98" s="45">
        <v>9</v>
      </c>
      <c r="X98" s="46">
        <v>6</v>
      </c>
      <c r="Y98" s="47">
        <v>0</v>
      </c>
    </row>
    <row r="99" spans="1:25" x14ac:dyDescent="0.2">
      <c r="A99" s="7" t="s">
        <v>177</v>
      </c>
      <c r="B99" s="7" t="s">
        <v>61</v>
      </c>
      <c r="C99" s="15" t="s">
        <v>102</v>
      </c>
      <c r="D99" s="42">
        <v>10547</v>
      </c>
      <c r="E99" s="42">
        <v>8586</v>
      </c>
      <c r="F99" s="43">
        <v>38</v>
      </c>
      <c r="G99" s="43">
        <v>144</v>
      </c>
      <c r="H99" s="43">
        <v>204</v>
      </c>
      <c r="I99" s="43">
        <v>4</v>
      </c>
      <c r="J99" s="43">
        <v>4</v>
      </c>
      <c r="K99" s="43">
        <f t="shared" si="6"/>
        <v>390</v>
      </c>
      <c r="L99" s="43">
        <f t="shared" si="7"/>
        <v>394</v>
      </c>
      <c r="M99" s="44">
        <f t="shared" si="8"/>
        <v>0.4658746797111577</v>
      </c>
      <c r="N99" s="44">
        <f t="shared" si="9"/>
        <v>36.977339527827823</v>
      </c>
      <c r="O99" s="45">
        <v>1</v>
      </c>
      <c r="P99" s="46">
        <v>45</v>
      </c>
      <c r="Q99" s="46">
        <v>54</v>
      </c>
      <c r="R99" s="44">
        <f t="shared" si="10"/>
        <v>5.1199393192376981</v>
      </c>
      <c r="S99" s="46">
        <v>2</v>
      </c>
      <c r="T99" s="44">
        <f t="shared" si="11"/>
        <v>0.23293733985557885</v>
      </c>
      <c r="U99" s="46">
        <v>120</v>
      </c>
      <c r="V99" s="46">
        <v>0</v>
      </c>
      <c r="W99" s="45">
        <v>17</v>
      </c>
      <c r="X99" s="46">
        <v>16</v>
      </c>
      <c r="Y99" s="47">
        <v>0</v>
      </c>
    </row>
    <row r="100" spans="1:25" x14ac:dyDescent="0.2">
      <c r="A100" s="7" t="s">
        <v>178</v>
      </c>
      <c r="B100" s="7" t="s">
        <v>53</v>
      </c>
      <c r="C100" s="15" t="s">
        <v>54</v>
      </c>
      <c r="D100" s="42">
        <v>4324</v>
      </c>
      <c r="E100" s="42">
        <v>3515</v>
      </c>
      <c r="F100" s="43">
        <v>1</v>
      </c>
      <c r="G100" s="43">
        <v>49</v>
      </c>
      <c r="H100" s="43">
        <v>91</v>
      </c>
      <c r="I100" s="43">
        <v>2</v>
      </c>
      <c r="J100" s="43">
        <v>12</v>
      </c>
      <c r="K100" s="43">
        <f t="shared" si="6"/>
        <v>143</v>
      </c>
      <c r="L100" s="43">
        <f t="shared" si="7"/>
        <v>155</v>
      </c>
      <c r="M100" s="44">
        <f t="shared" si="8"/>
        <v>3.4139402560455192</v>
      </c>
      <c r="N100" s="44">
        <f t="shared" si="9"/>
        <v>33.071230342275676</v>
      </c>
      <c r="O100" s="45">
        <v>0</v>
      </c>
      <c r="P100" s="46">
        <v>8</v>
      </c>
      <c r="Q100" s="46">
        <v>9</v>
      </c>
      <c r="R100" s="44">
        <f t="shared" si="10"/>
        <v>2.0814061054579094</v>
      </c>
      <c r="S100" s="46">
        <v>2</v>
      </c>
      <c r="T100" s="44">
        <f t="shared" si="11"/>
        <v>0.56899004267425324</v>
      </c>
      <c r="U100" s="46">
        <v>197</v>
      </c>
      <c r="V100" s="46">
        <v>6</v>
      </c>
      <c r="W100" s="45">
        <v>4</v>
      </c>
      <c r="X100" s="46">
        <v>14</v>
      </c>
      <c r="Y100" s="47">
        <v>0</v>
      </c>
    </row>
    <row r="101" spans="1:25" x14ac:dyDescent="0.2">
      <c r="A101" s="7" t="s">
        <v>179</v>
      </c>
      <c r="B101" s="7" t="s">
        <v>53</v>
      </c>
      <c r="C101" s="15" t="s">
        <v>59</v>
      </c>
      <c r="D101" s="42">
        <v>1830</v>
      </c>
      <c r="E101" s="42">
        <v>1480</v>
      </c>
      <c r="F101" s="43">
        <v>0</v>
      </c>
      <c r="G101" s="43">
        <v>13</v>
      </c>
      <c r="H101" s="43">
        <v>10</v>
      </c>
      <c r="I101" s="43">
        <v>0</v>
      </c>
      <c r="J101" s="43">
        <v>1</v>
      </c>
      <c r="K101" s="43">
        <f>SUM(F101:I101)</f>
        <v>23</v>
      </c>
      <c r="L101" s="43">
        <f t="shared" si="7"/>
        <v>24</v>
      </c>
      <c r="M101" s="44">
        <f t="shared" si="8"/>
        <v>0.67567567567567566</v>
      </c>
      <c r="N101" s="44">
        <f t="shared" si="9"/>
        <v>12.568306010928962</v>
      </c>
      <c r="O101" s="45">
        <v>0</v>
      </c>
      <c r="P101" s="46">
        <v>1</v>
      </c>
      <c r="Q101" s="46">
        <v>1</v>
      </c>
      <c r="R101" s="44">
        <f t="shared" si="10"/>
        <v>0.54644808743169404</v>
      </c>
      <c r="S101" s="46">
        <v>0</v>
      </c>
      <c r="T101" s="44">
        <f t="shared" si="11"/>
        <v>0</v>
      </c>
      <c r="U101" s="46">
        <v>18</v>
      </c>
      <c r="V101" s="46">
        <v>0</v>
      </c>
      <c r="W101" s="45">
        <v>2</v>
      </c>
      <c r="X101" s="46">
        <v>0</v>
      </c>
      <c r="Y101" s="47">
        <v>1</v>
      </c>
    </row>
    <row r="102" spans="1:25" s="14" customFormat="1" x14ac:dyDescent="0.2">
      <c r="A102" s="8" t="s">
        <v>180</v>
      </c>
      <c r="B102" s="8"/>
      <c r="C102" s="16"/>
      <c r="D102" s="48">
        <v>1346949</v>
      </c>
      <c r="E102" s="48">
        <v>1089617</v>
      </c>
      <c r="F102" s="49">
        <f>SUM(F2:F101)</f>
        <v>1444</v>
      </c>
      <c r="G102" s="49">
        <f t="shared" ref="G102:L102" si="12">SUM(G2:G101)</f>
        <v>13135</v>
      </c>
      <c r="H102" s="49">
        <f t="shared" si="12"/>
        <v>18910</v>
      </c>
      <c r="I102" s="49">
        <f t="shared" si="12"/>
        <v>112</v>
      </c>
      <c r="J102" s="49">
        <f t="shared" si="12"/>
        <v>1244</v>
      </c>
      <c r="K102" s="49">
        <f>SUM(K2:K101)</f>
        <v>33601</v>
      </c>
      <c r="L102" s="49">
        <f t="shared" si="12"/>
        <v>34845</v>
      </c>
      <c r="M102" s="50">
        <f t="shared" si="8"/>
        <v>1.1416855647443092</v>
      </c>
      <c r="N102" s="50">
        <f t="shared" ref="N102" si="13">(K102/D102)*1000</f>
        <v>24.946007606821045</v>
      </c>
      <c r="O102" s="51">
        <v>157</v>
      </c>
      <c r="P102" s="51">
        <v>2175</v>
      </c>
      <c r="Q102" s="51">
        <f>SUM(Q2:Q101)</f>
        <v>2849</v>
      </c>
      <c r="R102" s="50">
        <f t="shared" si="10"/>
        <v>2.1151506107506668</v>
      </c>
      <c r="S102" s="51">
        <f>SUM(S2:S101)</f>
        <v>162</v>
      </c>
      <c r="T102" s="50">
        <f>(S102/E102)*1000</f>
        <v>0.14867609444419461</v>
      </c>
      <c r="U102" s="51">
        <f t="shared" ref="U102:W102" si="14">SUM(U2:U101)</f>
        <v>22272</v>
      </c>
      <c r="V102" s="51">
        <f t="shared" si="14"/>
        <v>358</v>
      </c>
      <c r="W102" s="51">
        <f t="shared" si="14"/>
        <v>478</v>
      </c>
      <c r="X102" s="51">
        <f>SUM(X2:X101)</f>
        <v>701</v>
      </c>
      <c r="Y102" s="52">
        <f>SUM(Y2:Y101)</f>
        <v>23</v>
      </c>
    </row>
    <row r="103" spans="1:25" ht="13.9" customHeight="1" x14ac:dyDescent="0.2">
      <c r="A103" s="9"/>
      <c r="B103" s="9"/>
      <c r="D103" s="34"/>
      <c r="E103" s="19"/>
      <c r="F103" s="19"/>
      <c r="G103" s="19"/>
      <c r="H103" s="19"/>
      <c r="I103" s="19"/>
      <c r="J103" s="19"/>
      <c r="K103" s="19"/>
      <c r="L103" s="19"/>
      <c r="M103" s="20"/>
      <c r="N103" s="27"/>
      <c r="O103" s="65"/>
      <c r="P103" s="9"/>
      <c r="Q103" s="9"/>
      <c r="R103" s="10"/>
      <c r="S103" s="9"/>
      <c r="T103" s="10"/>
      <c r="U103" s="9"/>
      <c r="V103" s="9"/>
      <c r="W103" s="9"/>
      <c r="X103" s="9"/>
    </row>
    <row r="104" spans="1:25" x14ac:dyDescent="0.2">
      <c r="J104" s="35"/>
      <c r="K104" s="35"/>
      <c r="N104" s="35"/>
      <c r="O104" s="66"/>
    </row>
    <row r="105" spans="1:25" x14ac:dyDescent="0.2">
      <c r="N105" s="35"/>
      <c r="O105" s="66"/>
    </row>
    <row r="106" spans="1:25" x14ac:dyDescent="0.2">
      <c r="N106" s="35"/>
      <c r="O106" s="66"/>
    </row>
    <row r="107" spans="1:25" x14ac:dyDescent="0.2">
      <c r="M107" s="35"/>
      <c r="N107" s="35"/>
      <c r="O107" s="66"/>
    </row>
    <row r="108" spans="1:25" x14ac:dyDescent="0.2">
      <c r="M108" s="64"/>
      <c r="N108" s="35"/>
      <c r="O108" s="66"/>
    </row>
    <row r="109" spans="1:25" x14ac:dyDescent="0.2">
      <c r="N109" s="35"/>
    </row>
    <row r="110" spans="1:25" x14ac:dyDescent="0.2">
      <c r="N110" s="35"/>
    </row>
    <row r="111" spans="1:25" x14ac:dyDescent="0.2">
      <c r="N111" s="35"/>
    </row>
    <row r="112" spans="1:25" x14ac:dyDescent="0.2">
      <c r="N112" s="35"/>
    </row>
    <row r="113" spans="14:14" x14ac:dyDescent="0.2">
      <c r="N113" s="35"/>
    </row>
    <row r="114" spans="14:14" x14ac:dyDescent="0.2">
      <c r="N114" s="35"/>
    </row>
    <row r="115" spans="14:14" x14ac:dyDescent="0.2">
      <c r="N115" s="35"/>
    </row>
    <row r="116" spans="14:14" x14ac:dyDescent="0.2">
      <c r="N116" s="35"/>
    </row>
    <row r="117" spans="14:14" x14ac:dyDescent="0.2">
      <c r="N117" s="35"/>
    </row>
    <row r="118" spans="14:14" x14ac:dyDescent="0.2">
      <c r="N118" s="35"/>
    </row>
    <row r="119" spans="14:14" x14ac:dyDescent="0.2">
      <c r="N119" s="35"/>
    </row>
    <row r="120" spans="14:14" x14ac:dyDescent="0.2">
      <c r="N120" s="35"/>
    </row>
    <row r="121" spans="14:14" x14ac:dyDescent="0.2">
      <c r="N121" s="35"/>
    </row>
    <row r="122" spans="14:14" x14ac:dyDescent="0.2">
      <c r="N122" s="35"/>
    </row>
    <row r="123" spans="14:14" x14ac:dyDescent="0.2">
      <c r="N123" s="35"/>
    </row>
    <row r="124" spans="14:14" x14ac:dyDescent="0.2">
      <c r="N124" s="35"/>
    </row>
    <row r="125" spans="14:14" x14ac:dyDescent="0.2">
      <c r="N125" s="35"/>
    </row>
    <row r="126" spans="14:14" x14ac:dyDescent="0.2">
      <c r="N126" s="35"/>
    </row>
    <row r="127" spans="14:14" x14ac:dyDescent="0.2">
      <c r="N127" s="35"/>
    </row>
    <row r="128" spans="14:14" x14ac:dyDescent="0.2">
      <c r="N128" s="35"/>
    </row>
    <row r="129" spans="14:14" x14ac:dyDescent="0.2">
      <c r="N129" s="35"/>
    </row>
    <row r="130" spans="14:14" x14ac:dyDescent="0.2">
      <c r="N130" s="35"/>
    </row>
    <row r="131" spans="14:14" x14ac:dyDescent="0.2">
      <c r="N131" s="35"/>
    </row>
    <row r="132" spans="14:14" x14ac:dyDescent="0.2">
      <c r="N132" s="35"/>
    </row>
    <row r="133" spans="14:14" x14ac:dyDescent="0.2">
      <c r="N133" s="35"/>
    </row>
    <row r="134" spans="14:14" x14ac:dyDescent="0.2">
      <c r="N134" s="35"/>
    </row>
    <row r="135" spans="14:14" x14ac:dyDescent="0.2">
      <c r="N135" s="35"/>
    </row>
    <row r="136" spans="14:14" x14ac:dyDescent="0.2">
      <c r="N136" s="35"/>
    </row>
    <row r="137" spans="14:14" x14ac:dyDescent="0.2">
      <c r="N137" s="35"/>
    </row>
    <row r="138" spans="14:14" x14ac:dyDescent="0.2">
      <c r="N138" s="35"/>
    </row>
    <row r="139" spans="14:14" x14ac:dyDescent="0.2">
      <c r="N139" s="35"/>
    </row>
    <row r="140" spans="14:14" x14ac:dyDescent="0.2">
      <c r="N140" s="35"/>
    </row>
    <row r="141" spans="14:14" x14ac:dyDescent="0.2">
      <c r="N141" s="35"/>
    </row>
    <row r="142" spans="14:14" x14ac:dyDescent="0.2">
      <c r="N142" s="35"/>
    </row>
    <row r="143" spans="14:14" x14ac:dyDescent="0.2">
      <c r="N143" s="35"/>
    </row>
    <row r="144" spans="14:14" x14ac:dyDescent="0.2">
      <c r="N144" s="35"/>
    </row>
    <row r="145" spans="14:14" x14ac:dyDescent="0.2">
      <c r="N145" s="35"/>
    </row>
    <row r="146" spans="14:14" x14ac:dyDescent="0.2">
      <c r="N146" s="35"/>
    </row>
    <row r="147" spans="14:14" x14ac:dyDescent="0.2">
      <c r="N147" s="35"/>
    </row>
    <row r="148" spans="14:14" x14ac:dyDescent="0.2">
      <c r="N148" s="35"/>
    </row>
    <row r="149" spans="14:14" x14ac:dyDescent="0.2">
      <c r="N149" s="35"/>
    </row>
    <row r="150" spans="14:14" x14ac:dyDescent="0.2">
      <c r="N150" s="35"/>
    </row>
    <row r="151" spans="14:14" x14ac:dyDescent="0.2">
      <c r="N151" s="35"/>
    </row>
    <row r="152" spans="14:14" x14ac:dyDescent="0.2">
      <c r="N152" s="35"/>
    </row>
    <row r="153" spans="14:14" x14ac:dyDescent="0.2">
      <c r="N153" s="35"/>
    </row>
    <row r="154" spans="14:14" x14ac:dyDescent="0.2">
      <c r="N154" s="35"/>
    </row>
    <row r="155" spans="14:14" x14ac:dyDescent="0.2">
      <c r="N155" s="35"/>
    </row>
    <row r="156" spans="14:14" x14ac:dyDescent="0.2">
      <c r="N156" s="35"/>
    </row>
    <row r="157" spans="14:14" x14ac:dyDescent="0.2">
      <c r="N157" s="35"/>
    </row>
    <row r="158" spans="14:14" x14ac:dyDescent="0.2">
      <c r="N158" s="35"/>
    </row>
    <row r="159" spans="14:14" x14ac:dyDescent="0.2">
      <c r="N159" s="35"/>
    </row>
    <row r="160" spans="14:14" x14ac:dyDescent="0.2">
      <c r="N160" s="35"/>
    </row>
    <row r="161" spans="14:14" x14ac:dyDescent="0.2">
      <c r="N161" s="35"/>
    </row>
    <row r="162" spans="14:14" x14ac:dyDescent="0.2">
      <c r="N162" s="35"/>
    </row>
    <row r="163" spans="14:14" x14ac:dyDescent="0.2">
      <c r="N163" s="35"/>
    </row>
    <row r="164" spans="14:14" x14ac:dyDescent="0.2">
      <c r="N164" s="35"/>
    </row>
    <row r="165" spans="14:14" x14ac:dyDescent="0.2">
      <c r="N165" s="35"/>
    </row>
    <row r="166" spans="14:14" x14ac:dyDescent="0.2">
      <c r="N166" s="35"/>
    </row>
    <row r="167" spans="14:14" x14ac:dyDescent="0.2">
      <c r="N167" s="35"/>
    </row>
    <row r="168" spans="14:14" x14ac:dyDescent="0.2">
      <c r="N168" s="35"/>
    </row>
    <row r="169" spans="14:14" x14ac:dyDescent="0.2">
      <c r="N169" s="35"/>
    </row>
    <row r="170" spans="14:14" x14ac:dyDescent="0.2">
      <c r="N170" s="35"/>
    </row>
    <row r="171" spans="14:14" x14ac:dyDescent="0.2">
      <c r="N171" s="35"/>
    </row>
    <row r="172" spans="14:14" x14ac:dyDescent="0.2">
      <c r="N172" s="35"/>
    </row>
    <row r="173" spans="14:14" x14ac:dyDescent="0.2">
      <c r="N173" s="35"/>
    </row>
    <row r="174" spans="14:14" x14ac:dyDescent="0.2">
      <c r="N174" s="35"/>
    </row>
    <row r="175" spans="14:14" x14ac:dyDescent="0.2">
      <c r="N175" s="35"/>
    </row>
    <row r="176" spans="14:14" x14ac:dyDescent="0.2">
      <c r="N176" s="35"/>
    </row>
    <row r="177" spans="14:14" x14ac:dyDescent="0.2">
      <c r="N177" s="35"/>
    </row>
    <row r="178" spans="14:14" x14ac:dyDescent="0.2">
      <c r="N178" s="35"/>
    </row>
    <row r="179" spans="14:14" x14ac:dyDescent="0.2">
      <c r="N179" s="35"/>
    </row>
    <row r="180" spans="14:14" x14ac:dyDescent="0.2">
      <c r="N180" s="35"/>
    </row>
    <row r="181" spans="14:14" x14ac:dyDescent="0.2">
      <c r="N181" s="35"/>
    </row>
    <row r="182" spans="14:14" x14ac:dyDescent="0.2">
      <c r="N182" s="35"/>
    </row>
    <row r="183" spans="14:14" x14ac:dyDescent="0.2">
      <c r="N183" s="35"/>
    </row>
    <row r="184" spans="14:14" x14ac:dyDescent="0.2">
      <c r="N184" s="35"/>
    </row>
    <row r="185" spans="14:14" x14ac:dyDescent="0.2">
      <c r="N185" s="35"/>
    </row>
    <row r="186" spans="14:14" x14ac:dyDescent="0.2">
      <c r="N186" s="35"/>
    </row>
    <row r="187" spans="14:14" x14ac:dyDescent="0.2">
      <c r="N187" s="35"/>
    </row>
    <row r="188" spans="14:14" x14ac:dyDescent="0.2">
      <c r="N188" s="35"/>
    </row>
    <row r="189" spans="14:14" x14ac:dyDescent="0.2">
      <c r="N189" s="35"/>
    </row>
    <row r="190" spans="14:14" x14ac:dyDescent="0.2">
      <c r="N190" s="35"/>
    </row>
    <row r="191" spans="14:14" x14ac:dyDescent="0.2">
      <c r="N191" s="35"/>
    </row>
    <row r="192" spans="14:14" x14ac:dyDescent="0.2">
      <c r="N192" s="35"/>
    </row>
    <row r="193" spans="14:14" x14ac:dyDescent="0.2">
      <c r="N193" s="35"/>
    </row>
    <row r="194" spans="14:14" x14ac:dyDescent="0.2">
      <c r="N194" s="35"/>
    </row>
    <row r="195" spans="14:14" x14ac:dyDescent="0.2">
      <c r="N195" s="35"/>
    </row>
    <row r="196" spans="14:14" x14ac:dyDescent="0.2">
      <c r="N196" s="35"/>
    </row>
    <row r="197" spans="14:14" x14ac:dyDescent="0.2">
      <c r="N197" s="35"/>
    </row>
    <row r="198" spans="14:14" x14ac:dyDescent="0.2">
      <c r="N198" s="35"/>
    </row>
    <row r="199" spans="14:14" x14ac:dyDescent="0.2">
      <c r="N199" s="35"/>
    </row>
    <row r="200" spans="14:14" x14ac:dyDescent="0.2">
      <c r="N200" s="35"/>
    </row>
    <row r="201" spans="14:14" x14ac:dyDescent="0.2">
      <c r="N201" s="35"/>
    </row>
    <row r="202" spans="14:14" x14ac:dyDescent="0.2">
      <c r="N202" s="35"/>
    </row>
    <row r="203" spans="14:14" x14ac:dyDescent="0.2">
      <c r="N203" s="35"/>
    </row>
  </sheetData>
  <pageMargins left="0.25" right="0.25" top="0.75" bottom="0.75" header="0.3" footer="0.3"/>
  <pageSetup scale="56" fitToHeight="0" orientation="landscape" r:id="rId1"/>
  <ignoredErrors>
    <ignoredError sqref="C2:C101" numberStoredAsText="1"/>
    <ignoredError sqref="K2:L2 L102 K13 K3:K12 K14:K100 L3:L101" formulaRange="1"/>
    <ignoredError sqref="R102 T102"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1"/>
  <sheetViews>
    <sheetView showGridLines="0" workbookViewId="0">
      <selection activeCell="A11" sqref="A11"/>
    </sheetView>
  </sheetViews>
  <sheetFormatPr defaultColWidth="8.85546875" defaultRowHeight="15" x14ac:dyDescent="0.25"/>
  <cols>
    <col min="1" max="1" width="139.5703125" style="3" customWidth="1"/>
    <col min="2" max="16384" width="8.85546875" style="3"/>
  </cols>
  <sheetData>
    <row r="1" spans="1:14" x14ac:dyDescent="0.25">
      <c r="A1" s="63" t="s">
        <v>0</v>
      </c>
    </row>
    <row r="2" spans="1:14" x14ac:dyDescent="0.25">
      <c r="A2" s="62" t="s">
        <v>228</v>
      </c>
    </row>
    <row r="3" spans="1:14" x14ac:dyDescent="0.25">
      <c r="A3" s="31" t="s">
        <v>1</v>
      </c>
    </row>
    <row r="4" spans="1:14" ht="30" x14ac:dyDescent="0.25">
      <c r="A4" s="4" t="s">
        <v>227</v>
      </c>
      <c r="B4" s="4"/>
      <c r="C4" s="4"/>
      <c r="D4" s="4"/>
      <c r="E4" s="4"/>
      <c r="F4" s="4"/>
      <c r="G4" s="4"/>
      <c r="H4" s="4"/>
      <c r="I4" s="4"/>
      <c r="J4" s="4"/>
      <c r="K4" s="4"/>
      <c r="L4" s="4"/>
      <c r="M4" s="4"/>
      <c r="N4" s="4"/>
    </row>
    <row r="5" spans="1:14" x14ac:dyDescent="0.25">
      <c r="A5" s="5" t="s">
        <v>232</v>
      </c>
      <c r="B5" s="5"/>
      <c r="C5" s="5"/>
      <c r="D5" s="5"/>
      <c r="E5" s="5"/>
      <c r="F5" s="5"/>
      <c r="G5" s="5"/>
      <c r="H5" s="5"/>
      <c r="I5" s="5"/>
      <c r="J5" s="5"/>
      <c r="K5" s="4"/>
      <c r="L5" s="4"/>
      <c r="M5" s="4"/>
      <c r="N5" s="4"/>
    </row>
    <row r="6" spans="1:14" ht="30" x14ac:dyDescent="0.25">
      <c r="A6" s="4" t="s">
        <v>233</v>
      </c>
      <c r="B6" s="4"/>
      <c r="C6" s="4"/>
      <c r="D6" s="4"/>
      <c r="E6" s="4"/>
      <c r="F6" s="4"/>
      <c r="G6" s="4"/>
      <c r="H6" s="4"/>
      <c r="I6" s="4"/>
      <c r="J6" s="4"/>
      <c r="K6" s="4"/>
      <c r="L6" s="4"/>
      <c r="M6" s="4"/>
      <c r="N6" s="4"/>
    </row>
    <row r="7" spans="1:14" x14ac:dyDescent="0.25">
      <c r="A7" s="32" t="s">
        <v>2</v>
      </c>
      <c r="B7" s="1"/>
      <c r="C7" s="1"/>
      <c r="D7" s="1"/>
      <c r="E7" s="1"/>
      <c r="F7" s="1"/>
      <c r="G7" s="1"/>
      <c r="H7" s="1"/>
      <c r="I7" s="1"/>
      <c r="J7" s="1"/>
      <c r="K7" s="1"/>
      <c r="L7" s="1"/>
      <c r="M7" s="1"/>
      <c r="N7" s="1"/>
    </row>
    <row r="8" spans="1:14" x14ac:dyDescent="0.25">
      <c r="A8" s="1" t="s">
        <v>230</v>
      </c>
      <c r="B8" s="1"/>
      <c r="C8" s="1"/>
      <c r="D8" s="1"/>
      <c r="E8" s="1"/>
      <c r="F8" s="1"/>
      <c r="G8" s="1"/>
      <c r="H8" s="1"/>
    </row>
    <row r="9" spans="1:14" x14ac:dyDescent="0.25">
      <c r="A9" s="1" t="s">
        <v>231</v>
      </c>
      <c r="B9" s="1"/>
      <c r="C9" s="1"/>
      <c r="D9" s="1"/>
      <c r="E9" s="1"/>
      <c r="F9" s="1"/>
      <c r="G9" s="1"/>
      <c r="H9" s="1"/>
    </row>
    <row r="10" spans="1:14" x14ac:dyDescent="0.25">
      <c r="A10" s="33" t="s">
        <v>181</v>
      </c>
    </row>
    <row r="11" spans="1:14" ht="30" x14ac:dyDescent="0.25">
      <c r="A11" s="3" t="s">
        <v>224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F102"/>
  <sheetViews>
    <sheetView topLeftCell="B1" workbookViewId="0">
      <pane ySplit="1" topLeftCell="A2" activePane="bottomLeft" state="frozen"/>
      <selection activeCell="B1" sqref="B1"/>
      <selection pane="bottomLeft" activeCell="P102" sqref="B1:P102"/>
    </sheetView>
  </sheetViews>
  <sheetFormatPr defaultRowHeight="15" x14ac:dyDescent="0.25"/>
  <cols>
    <col min="1" max="1" width="0" hidden="1" customWidth="1"/>
    <col min="2" max="2" width="24.5703125" style="36" bestFit="1" customWidth="1"/>
    <col min="3" max="14" width="9.140625" style="36"/>
    <col min="15" max="15" width="25.42578125" style="37" bestFit="1" customWidth="1"/>
    <col min="16" max="16" width="26.42578125" style="37" bestFit="1" customWidth="1"/>
  </cols>
  <sheetData>
    <row r="1" spans="1:32" s="39" customFormat="1" x14ac:dyDescent="0.25">
      <c r="A1" s="39" t="s">
        <v>196</v>
      </c>
      <c r="B1" s="40" t="s">
        <v>223</v>
      </c>
      <c r="C1" s="40" t="s">
        <v>197</v>
      </c>
      <c r="D1" s="40" t="s">
        <v>198</v>
      </c>
      <c r="E1" s="40" t="s">
        <v>199</v>
      </c>
      <c r="F1" s="40" t="s">
        <v>200</v>
      </c>
      <c r="G1" s="40" t="s">
        <v>201</v>
      </c>
      <c r="H1" s="40" t="s">
        <v>202</v>
      </c>
      <c r="I1" s="40" t="s">
        <v>203</v>
      </c>
      <c r="J1" s="40" t="s">
        <v>204</v>
      </c>
      <c r="K1" s="40" t="s">
        <v>205</v>
      </c>
      <c r="L1" s="40" t="s">
        <v>206</v>
      </c>
      <c r="M1" s="40" t="s">
        <v>207</v>
      </c>
      <c r="N1" s="40" t="s">
        <v>208</v>
      </c>
      <c r="O1" s="41" t="s">
        <v>191</v>
      </c>
      <c r="P1" s="41" t="s">
        <v>6</v>
      </c>
      <c r="R1" s="2"/>
      <c r="S1" s="58"/>
      <c r="T1" s="58"/>
      <c r="U1" s="58"/>
      <c r="V1" s="58"/>
      <c r="W1" s="58"/>
      <c r="X1" s="58"/>
      <c r="Y1" s="58"/>
      <c r="Z1" s="58"/>
      <c r="AA1" s="58"/>
      <c r="AB1" s="58"/>
      <c r="AC1" s="58"/>
      <c r="AD1" s="58"/>
      <c r="AE1" s="59"/>
      <c r="AF1" s="58"/>
    </row>
    <row r="2" spans="1:32" x14ac:dyDescent="0.25">
      <c r="A2">
        <v>37001</v>
      </c>
      <c r="B2" s="36" t="s">
        <v>46</v>
      </c>
      <c r="C2" s="53">
        <v>2083</v>
      </c>
      <c r="D2" s="53">
        <v>2178</v>
      </c>
      <c r="E2" s="53">
        <v>2186</v>
      </c>
      <c r="F2" s="53">
        <v>2155</v>
      </c>
      <c r="G2" s="53">
        <v>2135</v>
      </c>
      <c r="H2" s="53">
        <v>2192</v>
      </c>
      <c r="I2" s="53">
        <v>2245</v>
      </c>
      <c r="J2" s="53">
        <v>2230</v>
      </c>
      <c r="K2" s="53">
        <v>2310</v>
      </c>
      <c r="L2" s="53">
        <v>2440</v>
      </c>
      <c r="M2" s="53">
        <v>2436</v>
      </c>
      <c r="N2" s="53">
        <v>2494</v>
      </c>
      <c r="O2" s="54">
        <f>SUM(E2:N2)</f>
        <v>22823</v>
      </c>
      <c r="P2" s="54">
        <f>SUM(G2:N2)</f>
        <v>18482</v>
      </c>
      <c r="R2" s="2"/>
      <c r="S2" s="56"/>
      <c r="T2" s="56"/>
      <c r="U2" s="56"/>
      <c r="V2" s="56"/>
      <c r="W2" s="56"/>
      <c r="X2" s="56"/>
      <c r="Y2" s="56"/>
      <c r="Z2" s="56"/>
      <c r="AA2" s="56"/>
      <c r="AB2" s="56"/>
      <c r="AC2" s="56"/>
      <c r="AD2" s="56"/>
      <c r="AE2" s="56"/>
      <c r="AF2" s="56"/>
    </row>
    <row r="3" spans="1:32" x14ac:dyDescent="0.25">
      <c r="A3">
        <v>37003</v>
      </c>
      <c r="B3" s="36" t="s">
        <v>49</v>
      </c>
      <c r="C3" s="53">
        <v>356</v>
      </c>
      <c r="D3" s="53">
        <v>366</v>
      </c>
      <c r="E3" s="53">
        <v>363</v>
      </c>
      <c r="F3" s="53">
        <v>347</v>
      </c>
      <c r="G3" s="53">
        <v>352</v>
      </c>
      <c r="H3" s="53">
        <v>365</v>
      </c>
      <c r="I3" s="53">
        <v>385</v>
      </c>
      <c r="J3" s="53">
        <v>370</v>
      </c>
      <c r="K3" s="53">
        <v>365</v>
      </c>
      <c r="L3" s="53">
        <v>427</v>
      </c>
      <c r="M3" s="53">
        <v>432</v>
      </c>
      <c r="N3" s="53">
        <v>428</v>
      </c>
      <c r="O3" s="54">
        <f t="shared" ref="O3:O66" si="0">SUM(E3:N3)</f>
        <v>3834</v>
      </c>
      <c r="P3" s="54">
        <f t="shared" ref="P3:P66" si="1">SUM(G3:N3)</f>
        <v>3124</v>
      </c>
      <c r="R3" s="2"/>
      <c r="S3" s="56"/>
      <c r="T3" s="56"/>
      <c r="U3" s="56"/>
      <c r="V3" s="56"/>
      <c r="W3" s="56"/>
      <c r="X3" s="56"/>
      <c r="Y3" s="56"/>
      <c r="Z3" s="56"/>
      <c r="AA3" s="56"/>
      <c r="AB3" s="56"/>
      <c r="AC3" s="56"/>
      <c r="AD3" s="56"/>
      <c r="AE3" s="56"/>
      <c r="AF3" s="56"/>
    </row>
    <row r="4" spans="1:32" x14ac:dyDescent="0.25">
      <c r="A4">
        <v>37005</v>
      </c>
      <c r="B4" s="36" t="s">
        <v>52</v>
      </c>
      <c r="C4" s="53">
        <v>89</v>
      </c>
      <c r="D4" s="53">
        <v>101</v>
      </c>
      <c r="E4" s="53">
        <v>105</v>
      </c>
      <c r="F4" s="53">
        <v>108</v>
      </c>
      <c r="G4" s="53">
        <v>109</v>
      </c>
      <c r="H4" s="53">
        <v>105</v>
      </c>
      <c r="I4" s="53">
        <v>99</v>
      </c>
      <c r="J4" s="53">
        <v>100</v>
      </c>
      <c r="K4" s="53">
        <v>107</v>
      </c>
      <c r="L4" s="53">
        <v>118</v>
      </c>
      <c r="M4" s="53">
        <v>109</v>
      </c>
      <c r="N4" s="53">
        <v>131</v>
      </c>
      <c r="O4" s="54">
        <f t="shared" si="0"/>
        <v>1091</v>
      </c>
      <c r="P4" s="54">
        <f t="shared" si="1"/>
        <v>878</v>
      </c>
      <c r="R4" s="2"/>
      <c r="S4" s="56"/>
      <c r="T4" s="56"/>
      <c r="U4" s="56"/>
      <c r="V4" s="56"/>
      <c r="W4" s="56"/>
      <c r="X4" s="56"/>
      <c r="Y4" s="56"/>
      <c r="Z4" s="56"/>
      <c r="AA4" s="56"/>
      <c r="AB4" s="56"/>
      <c r="AC4" s="56"/>
      <c r="AD4" s="56"/>
      <c r="AE4" s="56"/>
      <c r="AF4" s="56"/>
    </row>
    <row r="5" spans="1:32" x14ac:dyDescent="0.25">
      <c r="A5">
        <v>37007</v>
      </c>
      <c r="B5" s="36" t="s">
        <v>55</v>
      </c>
      <c r="C5" s="53">
        <v>249</v>
      </c>
      <c r="D5" s="53">
        <v>251</v>
      </c>
      <c r="E5" s="53">
        <v>249</v>
      </c>
      <c r="F5" s="53">
        <v>237</v>
      </c>
      <c r="G5" s="53">
        <v>220</v>
      </c>
      <c r="H5" s="53">
        <v>237</v>
      </c>
      <c r="I5" s="53">
        <v>235</v>
      </c>
      <c r="J5" s="53">
        <v>248</v>
      </c>
      <c r="K5" s="53">
        <v>259</v>
      </c>
      <c r="L5" s="53">
        <v>285</v>
      </c>
      <c r="M5" s="53">
        <v>284</v>
      </c>
      <c r="N5" s="53">
        <v>283</v>
      </c>
      <c r="O5" s="54">
        <f t="shared" si="0"/>
        <v>2537</v>
      </c>
      <c r="P5" s="54">
        <f t="shared" si="1"/>
        <v>2051</v>
      </c>
      <c r="R5" s="2"/>
      <c r="S5" s="56"/>
      <c r="T5" s="56"/>
      <c r="U5" s="56"/>
      <c r="V5" s="56"/>
      <c r="W5" s="56"/>
      <c r="X5" s="56"/>
      <c r="Y5" s="56"/>
      <c r="Z5" s="56"/>
      <c r="AA5" s="56"/>
      <c r="AB5" s="56"/>
      <c r="AC5" s="56"/>
      <c r="AD5" s="56"/>
      <c r="AE5" s="56"/>
      <c r="AF5" s="56"/>
    </row>
    <row r="6" spans="1:32" x14ac:dyDescent="0.25">
      <c r="A6">
        <v>37009</v>
      </c>
      <c r="B6" s="36" t="s">
        <v>57</v>
      </c>
      <c r="C6" s="53">
        <v>204</v>
      </c>
      <c r="D6" s="53">
        <v>208</v>
      </c>
      <c r="E6" s="53">
        <v>217</v>
      </c>
      <c r="F6" s="53">
        <v>218</v>
      </c>
      <c r="G6" s="53">
        <v>221</v>
      </c>
      <c r="H6" s="53">
        <v>246</v>
      </c>
      <c r="I6" s="53">
        <v>256</v>
      </c>
      <c r="J6" s="53">
        <v>253</v>
      </c>
      <c r="K6" s="53">
        <v>263</v>
      </c>
      <c r="L6" s="53">
        <v>287</v>
      </c>
      <c r="M6" s="53">
        <v>306</v>
      </c>
      <c r="N6" s="53">
        <v>326</v>
      </c>
      <c r="O6" s="54">
        <f t="shared" si="0"/>
        <v>2593</v>
      </c>
      <c r="P6" s="54">
        <f t="shared" si="1"/>
        <v>2158</v>
      </c>
      <c r="R6" s="2"/>
      <c r="S6" s="56"/>
      <c r="T6" s="56"/>
      <c r="U6" s="56"/>
      <c r="V6" s="56"/>
      <c r="W6" s="56"/>
      <c r="X6" s="56"/>
      <c r="Y6" s="56"/>
      <c r="Z6" s="56"/>
      <c r="AA6" s="56"/>
      <c r="AB6" s="56"/>
      <c r="AC6" s="56"/>
      <c r="AD6" s="56"/>
      <c r="AE6" s="56"/>
      <c r="AF6" s="56"/>
    </row>
    <row r="7" spans="1:32" x14ac:dyDescent="0.25">
      <c r="A7">
        <v>37011</v>
      </c>
      <c r="B7" s="36" t="s">
        <v>58</v>
      </c>
      <c r="C7" s="53">
        <v>157</v>
      </c>
      <c r="D7" s="53">
        <v>146</v>
      </c>
      <c r="E7" s="53">
        <v>137</v>
      </c>
      <c r="F7" s="53">
        <v>155</v>
      </c>
      <c r="G7" s="53">
        <v>136</v>
      </c>
      <c r="H7" s="53">
        <v>143</v>
      </c>
      <c r="I7" s="53">
        <v>163</v>
      </c>
      <c r="J7" s="53">
        <v>163</v>
      </c>
      <c r="K7" s="53">
        <v>177</v>
      </c>
      <c r="L7" s="53">
        <v>169</v>
      </c>
      <c r="M7" s="53">
        <v>156</v>
      </c>
      <c r="N7" s="53">
        <v>194</v>
      </c>
      <c r="O7" s="54">
        <f t="shared" si="0"/>
        <v>1593</v>
      </c>
      <c r="P7" s="54">
        <f t="shared" si="1"/>
        <v>1301</v>
      </c>
      <c r="R7" s="2"/>
      <c r="S7" s="56"/>
      <c r="T7" s="56"/>
      <c r="U7" s="56"/>
      <c r="V7" s="56"/>
      <c r="W7" s="56"/>
      <c r="X7" s="56"/>
      <c r="Y7" s="56"/>
      <c r="Z7" s="56"/>
      <c r="AA7" s="56"/>
      <c r="AB7" s="56"/>
      <c r="AC7" s="56"/>
      <c r="AD7" s="56"/>
      <c r="AE7" s="56"/>
      <c r="AF7" s="56"/>
    </row>
    <row r="8" spans="1:32" x14ac:dyDescent="0.25">
      <c r="A8">
        <v>37013</v>
      </c>
      <c r="B8" s="36" t="s">
        <v>60</v>
      </c>
      <c r="C8" s="53">
        <v>425</v>
      </c>
      <c r="D8" s="53">
        <v>445</v>
      </c>
      <c r="E8" s="53">
        <v>450</v>
      </c>
      <c r="F8" s="53">
        <v>459</v>
      </c>
      <c r="G8" s="53">
        <v>464</v>
      </c>
      <c r="H8" s="53">
        <v>466</v>
      </c>
      <c r="I8" s="53">
        <v>500</v>
      </c>
      <c r="J8" s="53">
        <v>501</v>
      </c>
      <c r="K8" s="53">
        <v>520</v>
      </c>
      <c r="L8" s="53">
        <v>562</v>
      </c>
      <c r="M8" s="53">
        <v>531</v>
      </c>
      <c r="N8" s="53">
        <v>533</v>
      </c>
      <c r="O8" s="54">
        <f>SUM(E8:N8)</f>
        <v>4986</v>
      </c>
      <c r="P8" s="54">
        <f>SUM(G8:N8)</f>
        <v>4077</v>
      </c>
      <c r="R8" s="2"/>
      <c r="S8" s="56"/>
      <c r="T8" s="56"/>
      <c r="U8" s="56"/>
      <c r="V8" s="56"/>
      <c r="W8" s="56"/>
      <c r="X8" s="56"/>
      <c r="Y8" s="56"/>
      <c r="Z8" s="56"/>
      <c r="AA8" s="56"/>
      <c r="AB8" s="56"/>
      <c r="AC8" s="56"/>
      <c r="AD8" s="56"/>
      <c r="AE8" s="56"/>
      <c r="AF8" s="56"/>
    </row>
    <row r="9" spans="1:32" x14ac:dyDescent="0.25">
      <c r="A9">
        <v>37015</v>
      </c>
      <c r="B9" s="36" t="s">
        <v>63</v>
      </c>
      <c r="C9" s="53">
        <v>165</v>
      </c>
      <c r="D9" s="53">
        <v>169</v>
      </c>
      <c r="E9" s="53">
        <v>176</v>
      </c>
      <c r="F9" s="53">
        <v>168</v>
      </c>
      <c r="G9" s="53">
        <v>154</v>
      </c>
      <c r="H9" s="53">
        <v>167</v>
      </c>
      <c r="I9" s="53">
        <v>171</v>
      </c>
      <c r="J9" s="53">
        <v>177</v>
      </c>
      <c r="K9" s="53">
        <v>185</v>
      </c>
      <c r="L9" s="53">
        <v>208</v>
      </c>
      <c r="M9" s="53">
        <v>204</v>
      </c>
      <c r="N9" s="53">
        <v>194</v>
      </c>
      <c r="O9" s="54">
        <f t="shared" si="0"/>
        <v>1804</v>
      </c>
      <c r="P9" s="54">
        <f t="shared" si="1"/>
        <v>1460</v>
      </c>
      <c r="R9" s="2"/>
      <c r="S9" s="56"/>
      <c r="T9" s="56"/>
      <c r="U9" s="56"/>
      <c r="V9" s="56"/>
      <c r="W9" s="56"/>
      <c r="X9" s="56"/>
      <c r="Y9" s="56"/>
      <c r="Z9" s="56"/>
      <c r="AA9" s="56"/>
      <c r="AB9" s="56"/>
      <c r="AC9" s="56"/>
      <c r="AD9" s="56"/>
      <c r="AE9" s="56"/>
      <c r="AF9" s="56"/>
    </row>
    <row r="10" spans="1:32" x14ac:dyDescent="0.25">
      <c r="A10">
        <v>37017</v>
      </c>
      <c r="B10" s="36" t="s">
        <v>65</v>
      </c>
      <c r="C10" s="53">
        <v>353</v>
      </c>
      <c r="D10" s="53">
        <v>345</v>
      </c>
      <c r="E10" s="53">
        <v>321</v>
      </c>
      <c r="F10" s="53">
        <v>326</v>
      </c>
      <c r="G10" s="53">
        <v>340</v>
      </c>
      <c r="H10" s="53">
        <v>342</v>
      </c>
      <c r="I10" s="53">
        <v>347</v>
      </c>
      <c r="J10" s="53">
        <v>337</v>
      </c>
      <c r="K10" s="53">
        <v>336</v>
      </c>
      <c r="L10" s="53">
        <v>360</v>
      </c>
      <c r="M10" s="53">
        <v>368</v>
      </c>
      <c r="N10" s="53">
        <v>382</v>
      </c>
      <c r="O10" s="54">
        <f t="shared" si="0"/>
        <v>3459</v>
      </c>
      <c r="P10" s="54">
        <f t="shared" si="1"/>
        <v>2812</v>
      </c>
      <c r="R10" s="2"/>
      <c r="S10" s="56"/>
      <c r="T10" s="56"/>
      <c r="U10" s="56"/>
      <c r="V10" s="56"/>
      <c r="W10" s="56"/>
      <c r="X10" s="56"/>
      <c r="Y10" s="56"/>
      <c r="Z10" s="56"/>
      <c r="AA10" s="56"/>
      <c r="AB10" s="56"/>
      <c r="AC10" s="56"/>
      <c r="AD10" s="56"/>
      <c r="AE10" s="56"/>
      <c r="AF10" s="56"/>
    </row>
    <row r="11" spans="1:32" x14ac:dyDescent="0.25">
      <c r="A11">
        <v>37019</v>
      </c>
      <c r="B11" s="36" t="s">
        <v>67</v>
      </c>
      <c r="C11" s="53">
        <v>1043</v>
      </c>
      <c r="D11" s="53">
        <v>1061</v>
      </c>
      <c r="E11" s="53">
        <v>1076</v>
      </c>
      <c r="F11" s="53">
        <v>1110</v>
      </c>
      <c r="G11" s="53">
        <v>1203</v>
      </c>
      <c r="H11" s="53">
        <v>1182</v>
      </c>
      <c r="I11" s="53">
        <v>1166</v>
      </c>
      <c r="J11" s="53">
        <v>1189</v>
      </c>
      <c r="K11" s="53">
        <v>1203</v>
      </c>
      <c r="L11" s="53">
        <v>1246</v>
      </c>
      <c r="M11" s="53">
        <v>1353</v>
      </c>
      <c r="N11" s="53">
        <v>1384</v>
      </c>
      <c r="O11" s="54">
        <f t="shared" si="0"/>
        <v>12112</v>
      </c>
      <c r="P11" s="54">
        <f t="shared" si="1"/>
        <v>9926</v>
      </c>
      <c r="R11" s="2"/>
      <c r="S11" s="56"/>
      <c r="T11" s="56"/>
      <c r="U11" s="56"/>
      <c r="V11" s="56"/>
      <c r="W11" s="56"/>
      <c r="X11" s="56"/>
      <c r="Y11" s="56"/>
      <c r="Z11" s="56"/>
      <c r="AA11" s="56"/>
      <c r="AB11" s="56"/>
      <c r="AC11" s="56"/>
      <c r="AD11" s="56"/>
      <c r="AE11" s="56"/>
      <c r="AF11" s="56"/>
    </row>
    <row r="12" spans="1:32" x14ac:dyDescent="0.25">
      <c r="A12">
        <v>37021</v>
      </c>
      <c r="B12" s="36" t="s">
        <v>68</v>
      </c>
      <c r="C12" s="53">
        <v>2530</v>
      </c>
      <c r="D12" s="53">
        <v>2510</v>
      </c>
      <c r="E12" s="53">
        <v>2570</v>
      </c>
      <c r="F12" s="53">
        <v>2713</v>
      </c>
      <c r="G12" s="53">
        <v>2717</v>
      </c>
      <c r="H12" s="53">
        <v>2759</v>
      </c>
      <c r="I12" s="53">
        <v>2796</v>
      </c>
      <c r="J12" s="53">
        <v>2768</v>
      </c>
      <c r="K12" s="53">
        <v>2766</v>
      </c>
      <c r="L12" s="53">
        <v>2848</v>
      </c>
      <c r="M12" s="53">
        <v>2850</v>
      </c>
      <c r="N12" s="53">
        <v>2943</v>
      </c>
      <c r="O12" s="54">
        <f t="shared" si="0"/>
        <v>27730</v>
      </c>
      <c r="P12" s="54">
        <f t="shared" si="1"/>
        <v>22447</v>
      </c>
      <c r="R12" s="2"/>
      <c r="S12" s="56"/>
      <c r="T12" s="56"/>
      <c r="U12" s="56"/>
      <c r="V12" s="56"/>
      <c r="W12" s="56"/>
      <c r="X12" s="56"/>
      <c r="Y12" s="56"/>
      <c r="Z12" s="56"/>
      <c r="AA12" s="56"/>
      <c r="AB12" s="56"/>
      <c r="AC12" s="56"/>
      <c r="AD12" s="56"/>
      <c r="AE12" s="56"/>
      <c r="AF12" s="56"/>
    </row>
    <row r="13" spans="1:32" x14ac:dyDescent="0.25">
      <c r="A13">
        <v>37023</v>
      </c>
      <c r="B13" s="36" t="s">
        <v>70</v>
      </c>
      <c r="C13" s="53">
        <v>899</v>
      </c>
      <c r="D13" s="53">
        <v>923</v>
      </c>
      <c r="E13" s="53">
        <v>951</v>
      </c>
      <c r="F13" s="53">
        <v>947</v>
      </c>
      <c r="G13" s="53">
        <v>936</v>
      </c>
      <c r="H13" s="53">
        <v>905</v>
      </c>
      <c r="I13" s="53">
        <v>925</v>
      </c>
      <c r="J13" s="53">
        <v>968</v>
      </c>
      <c r="K13" s="53">
        <v>962</v>
      </c>
      <c r="L13" s="53">
        <v>1023</v>
      </c>
      <c r="M13" s="53">
        <v>1203</v>
      </c>
      <c r="N13" s="53">
        <v>1354</v>
      </c>
      <c r="O13" s="54">
        <f t="shared" si="0"/>
        <v>10174</v>
      </c>
      <c r="P13" s="54">
        <f t="shared" si="1"/>
        <v>8276</v>
      </c>
      <c r="R13" s="2"/>
      <c r="S13" s="56"/>
      <c r="T13" s="56"/>
      <c r="U13" s="56"/>
      <c r="V13" s="56"/>
      <c r="W13" s="56"/>
      <c r="X13" s="56"/>
      <c r="Y13" s="56"/>
      <c r="Z13" s="56"/>
      <c r="AA13" s="56"/>
      <c r="AB13" s="56"/>
      <c r="AC13" s="56"/>
      <c r="AD13" s="56"/>
      <c r="AE13" s="56"/>
      <c r="AF13" s="56"/>
    </row>
    <row r="14" spans="1:32" x14ac:dyDescent="0.25">
      <c r="A14">
        <v>37025</v>
      </c>
      <c r="B14" s="36" t="s">
        <v>72</v>
      </c>
      <c r="C14" s="53">
        <v>2793</v>
      </c>
      <c r="D14" s="53">
        <v>2916</v>
      </c>
      <c r="E14" s="53">
        <v>3008</v>
      </c>
      <c r="F14" s="53">
        <v>3042</v>
      </c>
      <c r="G14" s="53">
        <v>3079</v>
      </c>
      <c r="H14" s="53">
        <v>3116</v>
      </c>
      <c r="I14" s="53">
        <v>3188</v>
      </c>
      <c r="J14" s="53">
        <v>3284</v>
      </c>
      <c r="K14" s="53">
        <v>3415</v>
      </c>
      <c r="L14" s="53">
        <v>3559</v>
      </c>
      <c r="M14" s="53">
        <v>3708</v>
      </c>
      <c r="N14" s="53">
        <v>3638</v>
      </c>
      <c r="O14" s="54">
        <f t="shared" si="0"/>
        <v>33037</v>
      </c>
      <c r="P14" s="54">
        <f t="shared" si="1"/>
        <v>26987</v>
      </c>
      <c r="R14" s="2"/>
      <c r="S14" s="56"/>
      <c r="T14" s="56"/>
      <c r="U14" s="56"/>
      <c r="V14" s="56"/>
      <c r="W14" s="56"/>
      <c r="X14" s="56"/>
      <c r="Y14" s="56"/>
      <c r="Z14" s="56"/>
      <c r="AA14" s="56"/>
      <c r="AB14" s="56"/>
      <c r="AC14" s="56"/>
      <c r="AD14" s="56"/>
      <c r="AE14" s="56"/>
      <c r="AF14" s="56"/>
    </row>
    <row r="15" spans="1:32" x14ac:dyDescent="0.25">
      <c r="A15">
        <v>37027</v>
      </c>
      <c r="B15" s="36" t="s">
        <v>74</v>
      </c>
      <c r="C15" s="53">
        <v>843</v>
      </c>
      <c r="D15" s="53">
        <v>800</v>
      </c>
      <c r="E15" s="53">
        <v>830</v>
      </c>
      <c r="F15" s="53">
        <v>842</v>
      </c>
      <c r="G15" s="53">
        <v>847</v>
      </c>
      <c r="H15" s="53">
        <v>847</v>
      </c>
      <c r="I15" s="53">
        <v>841</v>
      </c>
      <c r="J15" s="53">
        <v>855</v>
      </c>
      <c r="K15" s="53">
        <v>873</v>
      </c>
      <c r="L15" s="53">
        <v>910</v>
      </c>
      <c r="M15" s="53">
        <v>986</v>
      </c>
      <c r="N15" s="53">
        <v>1007</v>
      </c>
      <c r="O15" s="54">
        <f t="shared" si="0"/>
        <v>8838</v>
      </c>
      <c r="P15" s="54">
        <f t="shared" si="1"/>
        <v>7166</v>
      </c>
      <c r="R15" s="2"/>
      <c r="S15" s="56"/>
      <c r="T15" s="56"/>
      <c r="U15" s="56"/>
      <c r="V15" s="56"/>
      <c r="W15" s="56"/>
      <c r="X15" s="56"/>
      <c r="Y15" s="56"/>
      <c r="Z15" s="56"/>
      <c r="AA15" s="56"/>
      <c r="AB15" s="56"/>
      <c r="AC15" s="56"/>
      <c r="AD15" s="56"/>
      <c r="AE15" s="56"/>
      <c r="AF15" s="56"/>
    </row>
    <row r="16" spans="1:32" x14ac:dyDescent="0.25">
      <c r="A16">
        <v>37029</v>
      </c>
      <c r="B16" s="36" t="s">
        <v>75</v>
      </c>
      <c r="C16" s="53">
        <v>107</v>
      </c>
      <c r="D16" s="53">
        <v>100</v>
      </c>
      <c r="E16" s="53">
        <v>98</v>
      </c>
      <c r="F16" s="53">
        <v>101</v>
      </c>
      <c r="G16" s="53">
        <v>105</v>
      </c>
      <c r="H16" s="53">
        <v>110</v>
      </c>
      <c r="I16" s="53">
        <v>105</v>
      </c>
      <c r="J16" s="53">
        <v>100</v>
      </c>
      <c r="K16" s="53">
        <v>104</v>
      </c>
      <c r="L16" s="53">
        <v>114</v>
      </c>
      <c r="M16" s="53">
        <v>119</v>
      </c>
      <c r="N16" s="53">
        <v>125</v>
      </c>
      <c r="O16" s="54">
        <f t="shared" si="0"/>
        <v>1081</v>
      </c>
      <c r="P16" s="54">
        <f t="shared" si="1"/>
        <v>882</v>
      </c>
      <c r="R16" s="2"/>
      <c r="S16" s="56"/>
      <c r="T16" s="56"/>
      <c r="U16" s="56"/>
      <c r="V16" s="56"/>
      <c r="W16" s="56"/>
      <c r="X16" s="56"/>
      <c r="Y16" s="56"/>
      <c r="Z16" s="56"/>
      <c r="AA16" s="56"/>
      <c r="AB16" s="56"/>
      <c r="AC16" s="56"/>
      <c r="AD16" s="56"/>
      <c r="AE16" s="56"/>
      <c r="AF16" s="56"/>
    </row>
    <row r="17" spans="1:32" x14ac:dyDescent="0.25">
      <c r="A17">
        <v>37031</v>
      </c>
      <c r="B17" s="36" t="s">
        <v>77</v>
      </c>
      <c r="C17" s="53">
        <v>521</v>
      </c>
      <c r="D17" s="53">
        <v>548</v>
      </c>
      <c r="E17" s="53">
        <v>576</v>
      </c>
      <c r="F17" s="53">
        <v>604</v>
      </c>
      <c r="G17" s="53">
        <v>631</v>
      </c>
      <c r="H17" s="53">
        <v>668</v>
      </c>
      <c r="I17" s="53">
        <v>697</v>
      </c>
      <c r="J17" s="53">
        <v>701</v>
      </c>
      <c r="K17" s="53">
        <v>719</v>
      </c>
      <c r="L17" s="53">
        <v>746</v>
      </c>
      <c r="M17" s="53">
        <v>733</v>
      </c>
      <c r="N17" s="53">
        <v>743</v>
      </c>
      <c r="O17" s="54">
        <f t="shared" si="0"/>
        <v>6818</v>
      </c>
      <c r="P17" s="54">
        <f t="shared" si="1"/>
        <v>5638</v>
      </c>
      <c r="R17" s="2"/>
      <c r="S17" s="56"/>
      <c r="T17" s="56"/>
      <c r="U17" s="56"/>
      <c r="V17" s="56"/>
      <c r="W17" s="56"/>
      <c r="X17" s="56"/>
      <c r="Y17" s="56"/>
      <c r="Z17" s="56"/>
      <c r="AA17" s="56"/>
      <c r="AB17" s="56"/>
      <c r="AC17" s="56"/>
      <c r="AD17" s="56"/>
      <c r="AE17" s="56"/>
      <c r="AF17" s="56"/>
    </row>
    <row r="18" spans="1:32" x14ac:dyDescent="0.25">
      <c r="A18">
        <v>37033</v>
      </c>
      <c r="B18" s="36" t="s">
        <v>79</v>
      </c>
      <c r="C18" s="53">
        <v>215</v>
      </c>
      <c r="D18" s="53">
        <v>211</v>
      </c>
      <c r="E18" s="53">
        <v>204</v>
      </c>
      <c r="F18" s="53">
        <v>197</v>
      </c>
      <c r="G18" s="53">
        <v>196</v>
      </c>
      <c r="H18" s="53">
        <v>212</v>
      </c>
      <c r="I18" s="53">
        <v>210</v>
      </c>
      <c r="J18" s="53">
        <v>215</v>
      </c>
      <c r="K18" s="53">
        <v>200</v>
      </c>
      <c r="L18" s="53">
        <v>203</v>
      </c>
      <c r="M18" s="53">
        <v>210</v>
      </c>
      <c r="N18" s="53">
        <v>197</v>
      </c>
      <c r="O18" s="54">
        <f t="shared" si="0"/>
        <v>2044</v>
      </c>
      <c r="P18" s="54">
        <f t="shared" si="1"/>
        <v>1643</v>
      </c>
      <c r="R18" s="2"/>
      <c r="S18" s="56"/>
      <c r="T18" s="56"/>
      <c r="U18" s="56"/>
      <c r="V18" s="56"/>
      <c r="W18" s="56"/>
      <c r="X18" s="56"/>
      <c r="Y18" s="56"/>
      <c r="Z18" s="56"/>
      <c r="AA18" s="56"/>
      <c r="AB18" s="56"/>
      <c r="AC18" s="56"/>
      <c r="AD18" s="56"/>
      <c r="AE18" s="56"/>
      <c r="AF18" s="56"/>
    </row>
    <row r="19" spans="1:32" x14ac:dyDescent="0.25">
      <c r="A19">
        <v>37035</v>
      </c>
      <c r="B19" s="36" t="s">
        <v>81</v>
      </c>
      <c r="C19" s="53">
        <v>1945</v>
      </c>
      <c r="D19" s="53">
        <v>1965</v>
      </c>
      <c r="E19" s="53">
        <v>1991</v>
      </c>
      <c r="F19" s="53">
        <v>2070</v>
      </c>
      <c r="G19" s="53">
        <v>2154</v>
      </c>
      <c r="H19" s="53">
        <v>2153</v>
      </c>
      <c r="I19" s="53">
        <v>2198</v>
      </c>
      <c r="J19" s="53">
        <v>2254</v>
      </c>
      <c r="K19" s="53">
        <v>2212</v>
      </c>
      <c r="L19" s="53">
        <v>2222</v>
      </c>
      <c r="M19" s="53">
        <v>2221</v>
      </c>
      <c r="N19" s="53">
        <v>2285</v>
      </c>
      <c r="O19" s="54">
        <f t="shared" si="0"/>
        <v>21760</v>
      </c>
      <c r="P19" s="54">
        <f t="shared" si="1"/>
        <v>17699</v>
      </c>
      <c r="R19" s="2"/>
      <c r="S19" s="56"/>
      <c r="T19" s="56"/>
      <c r="U19" s="56"/>
      <c r="V19" s="56"/>
      <c r="W19" s="56"/>
      <c r="X19" s="56"/>
      <c r="Y19" s="56"/>
      <c r="Z19" s="56"/>
      <c r="AA19" s="56"/>
      <c r="AB19" s="56"/>
      <c r="AC19" s="56"/>
      <c r="AD19" s="56"/>
      <c r="AE19" s="56"/>
      <c r="AF19" s="56"/>
    </row>
    <row r="20" spans="1:32" x14ac:dyDescent="0.25">
      <c r="A20">
        <v>37037</v>
      </c>
      <c r="B20" s="36" t="s">
        <v>82</v>
      </c>
      <c r="C20" s="53">
        <v>709</v>
      </c>
      <c r="D20" s="53">
        <v>765</v>
      </c>
      <c r="E20" s="53">
        <v>779</v>
      </c>
      <c r="F20" s="53">
        <v>798</v>
      </c>
      <c r="G20" s="53">
        <v>800</v>
      </c>
      <c r="H20" s="53">
        <v>790</v>
      </c>
      <c r="I20" s="53">
        <v>808</v>
      </c>
      <c r="J20" s="53">
        <v>846</v>
      </c>
      <c r="K20" s="53">
        <v>893</v>
      </c>
      <c r="L20" s="53">
        <v>952</v>
      </c>
      <c r="M20" s="53">
        <v>1021</v>
      </c>
      <c r="N20" s="53">
        <v>1010</v>
      </c>
      <c r="O20" s="54">
        <f t="shared" si="0"/>
        <v>8697</v>
      </c>
      <c r="P20" s="54">
        <f t="shared" si="1"/>
        <v>7120</v>
      </c>
      <c r="R20" s="2"/>
      <c r="S20" s="56"/>
      <c r="T20" s="56"/>
      <c r="U20" s="56"/>
      <c r="V20" s="56"/>
      <c r="W20" s="56"/>
      <c r="X20" s="56"/>
      <c r="Y20" s="56"/>
      <c r="Z20" s="56"/>
      <c r="AA20" s="56"/>
      <c r="AB20" s="56"/>
      <c r="AC20" s="56"/>
      <c r="AD20" s="56"/>
      <c r="AE20" s="56"/>
      <c r="AF20" s="56"/>
    </row>
    <row r="21" spans="1:32" x14ac:dyDescent="0.25">
      <c r="A21">
        <v>37039</v>
      </c>
      <c r="B21" s="36" t="s">
        <v>83</v>
      </c>
      <c r="C21" s="53">
        <v>263</v>
      </c>
      <c r="D21" s="53">
        <v>259</v>
      </c>
      <c r="E21" s="53">
        <v>262</v>
      </c>
      <c r="F21" s="53">
        <v>266</v>
      </c>
      <c r="G21" s="53">
        <v>242</v>
      </c>
      <c r="H21" s="53">
        <v>232</v>
      </c>
      <c r="I21" s="53">
        <v>233</v>
      </c>
      <c r="J21" s="53">
        <v>246</v>
      </c>
      <c r="K21" s="53">
        <v>256</v>
      </c>
      <c r="L21" s="53">
        <v>283</v>
      </c>
      <c r="M21" s="53">
        <v>293</v>
      </c>
      <c r="N21" s="53">
        <v>322</v>
      </c>
      <c r="O21" s="54">
        <f t="shared" si="0"/>
        <v>2635</v>
      </c>
      <c r="P21" s="54">
        <f t="shared" si="1"/>
        <v>2107</v>
      </c>
      <c r="R21" s="2"/>
      <c r="S21" s="56"/>
      <c r="T21" s="56"/>
      <c r="U21" s="56"/>
      <c r="V21" s="56"/>
      <c r="W21" s="56"/>
      <c r="X21" s="56"/>
      <c r="Y21" s="56"/>
      <c r="Z21" s="56"/>
      <c r="AA21" s="56"/>
      <c r="AB21" s="56"/>
      <c r="AC21" s="56"/>
      <c r="AD21" s="56"/>
      <c r="AE21" s="56"/>
      <c r="AF21" s="56"/>
    </row>
    <row r="22" spans="1:32" x14ac:dyDescent="0.25">
      <c r="A22">
        <v>37041</v>
      </c>
      <c r="B22" s="36" t="s">
        <v>85</v>
      </c>
      <c r="C22" s="53">
        <v>135</v>
      </c>
      <c r="D22" s="53">
        <v>140</v>
      </c>
      <c r="E22" s="53">
        <v>128</v>
      </c>
      <c r="F22" s="53">
        <v>143</v>
      </c>
      <c r="G22" s="53">
        <v>147</v>
      </c>
      <c r="H22" s="53">
        <v>148</v>
      </c>
      <c r="I22" s="53">
        <v>157</v>
      </c>
      <c r="J22" s="53">
        <v>157</v>
      </c>
      <c r="K22" s="53">
        <v>162</v>
      </c>
      <c r="L22" s="53">
        <v>170</v>
      </c>
      <c r="M22" s="53">
        <v>168</v>
      </c>
      <c r="N22" s="53">
        <v>169</v>
      </c>
      <c r="O22" s="54">
        <f t="shared" si="0"/>
        <v>1549</v>
      </c>
      <c r="P22" s="54">
        <f t="shared" si="1"/>
        <v>1278</v>
      </c>
      <c r="R22" s="2"/>
      <c r="S22" s="56"/>
      <c r="T22" s="56"/>
      <c r="U22" s="56"/>
      <c r="V22" s="56"/>
      <c r="W22" s="56"/>
      <c r="X22" s="56"/>
      <c r="Y22" s="56"/>
      <c r="Z22" s="56"/>
      <c r="AA22" s="56"/>
      <c r="AB22" s="56"/>
      <c r="AC22" s="56"/>
      <c r="AD22" s="56"/>
      <c r="AE22" s="56"/>
      <c r="AF22" s="56"/>
    </row>
    <row r="23" spans="1:32" x14ac:dyDescent="0.25">
      <c r="A23">
        <v>37043</v>
      </c>
      <c r="B23" s="36" t="s">
        <v>86</v>
      </c>
      <c r="C23" s="53">
        <v>93</v>
      </c>
      <c r="D23" s="53">
        <v>95</v>
      </c>
      <c r="E23" s="53">
        <v>104</v>
      </c>
      <c r="F23" s="53">
        <v>108</v>
      </c>
      <c r="G23" s="53">
        <v>97</v>
      </c>
      <c r="H23" s="53">
        <v>102</v>
      </c>
      <c r="I23" s="53">
        <v>107</v>
      </c>
      <c r="J23" s="53">
        <v>104</v>
      </c>
      <c r="K23" s="53">
        <v>97</v>
      </c>
      <c r="L23" s="53">
        <v>121</v>
      </c>
      <c r="M23" s="53">
        <v>127</v>
      </c>
      <c r="N23" s="53">
        <v>122</v>
      </c>
      <c r="O23" s="54">
        <f t="shared" si="0"/>
        <v>1089</v>
      </c>
      <c r="P23" s="54">
        <f t="shared" si="1"/>
        <v>877</v>
      </c>
      <c r="R23" s="2"/>
      <c r="S23" s="56"/>
      <c r="T23" s="56"/>
      <c r="U23" s="56"/>
      <c r="V23" s="56"/>
      <c r="W23" s="56"/>
      <c r="X23" s="56"/>
      <c r="Y23" s="56"/>
      <c r="Z23" s="56"/>
      <c r="AA23" s="56"/>
      <c r="AB23" s="56"/>
      <c r="AC23" s="56"/>
      <c r="AD23" s="56"/>
      <c r="AE23" s="56"/>
      <c r="AF23" s="56"/>
    </row>
    <row r="24" spans="1:32" x14ac:dyDescent="0.25">
      <c r="A24">
        <v>37045</v>
      </c>
      <c r="B24" s="36" t="s">
        <v>87</v>
      </c>
      <c r="C24" s="53">
        <v>1186</v>
      </c>
      <c r="D24" s="53">
        <v>1155</v>
      </c>
      <c r="E24" s="53">
        <v>1116</v>
      </c>
      <c r="F24" s="53">
        <v>1156</v>
      </c>
      <c r="G24" s="53">
        <v>1147</v>
      </c>
      <c r="H24" s="53">
        <v>1144</v>
      </c>
      <c r="I24" s="53">
        <v>1175</v>
      </c>
      <c r="J24" s="53">
        <v>1229</v>
      </c>
      <c r="K24" s="53">
        <v>1226</v>
      </c>
      <c r="L24" s="53">
        <v>1252</v>
      </c>
      <c r="M24" s="53">
        <v>1291</v>
      </c>
      <c r="N24" s="53">
        <v>1301</v>
      </c>
      <c r="O24" s="54">
        <f t="shared" si="0"/>
        <v>12037</v>
      </c>
      <c r="P24" s="54">
        <f t="shared" si="1"/>
        <v>9765</v>
      </c>
      <c r="R24" s="2"/>
      <c r="S24" s="56"/>
      <c r="T24" s="56"/>
      <c r="U24" s="56"/>
      <c r="V24" s="56"/>
      <c r="W24" s="56"/>
      <c r="X24" s="56"/>
      <c r="Y24" s="56"/>
      <c r="Z24" s="56"/>
      <c r="AA24" s="56"/>
      <c r="AB24" s="56"/>
      <c r="AC24" s="56"/>
      <c r="AD24" s="56"/>
      <c r="AE24" s="56"/>
      <c r="AF24" s="56"/>
    </row>
    <row r="25" spans="1:32" x14ac:dyDescent="0.25">
      <c r="A25">
        <v>37047</v>
      </c>
      <c r="B25" s="36" t="s">
        <v>89</v>
      </c>
      <c r="C25" s="53">
        <v>552</v>
      </c>
      <c r="D25" s="53">
        <v>556</v>
      </c>
      <c r="E25" s="53">
        <v>566</v>
      </c>
      <c r="F25" s="53">
        <v>571</v>
      </c>
      <c r="G25" s="53">
        <v>568</v>
      </c>
      <c r="H25" s="53">
        <v>589</v>
      </c>
      <c r="I25" s="53">
        <v>597</v>
      </c>
      <c r="J25" s="53">
        <v>594</v>
      </c>
      <c r="K25" s="53">
        <v>610</v>
      </c>
      <c r="L25" s="53">
        <v>607</v>
      </c>
      <c r="M25" s="53">
        <v>621</v>
      </c>
      <c r="N25" s="53">
        <v>660</v>
      </c>
      <c r="O25" s="54">
        <f t="shared" si="0"/>
        <v>5983</v>
      </c>
      <c r="P25" s="54">
        <f t="shared" si="1"/>
        <v>4846</v>
      </c>
      <c r="R25" s="2"/>
      <c r="S25" s="56"/>
      <c r="T25" s="56"/>
      <c r="U25" s="56"/>
      <c r="V25" s="56"/>
      <c r="W25" s="56"/>
      <c r="X25" s="56"/>
      <c r="Y25" s="56"/>
      <c r="Z25" s="56"/>
      <c r="AA25" s="56"/>
      <c r="AB25" s="56"/>
      <c r="AC25" s="56"/>
      <c r="AD25" s="56"/>
      <c r="AE25" s="56"/>
      <c r="AF25" s="56"/>
    </row>
    <row r="26" spans="1:32" x14ac:dyDescent="0.25">
      <c r="A26">
        <v>37049</v>
      </c>
      <c r="B26" s="36" t="s">
        <v>90</v>
      </c>
      <c r="C26" s="53">
        <v>1344</v>
      </c>
      <c r="D26" s="53">
        <v>1383</v>
      </c>
      <c r="E26" s="53">
        <v>1444</v>
      </c>
      <c r="F26" s="53">
        <v>1472</v>
      </c>
      <c r="G26" s="53">
        <v>1496</v>
      </c>
      <c r="H26" s="53">
        <v>1521</v>
      </c>
      <c r="I26" s="53">
        <v>1567</v>
      </c>
      <c r="J26" s="53">
        <v>1608</v>
      </c>
      <c r="K26" s="53">
        <v>1633</v>
      </c>
      <c r="L26" s="53">
        <v>1591</v>
      </c>
      <c r="M26" s="53">
        <v>1556</v>
      </c>
      <c r="N26" s="53">
        <v>1501</v>
      </c>
      <c r="O26" s="54">
        <f t="shared" si="0"/>
        <v>15389</v>
      </c>
      <c r="P26" s="54">
        <f t="shared" si="1"/>
        <v>12473</v>
      </c>
      <c r="R26" s="2"/>
      <c r="S26" s="56"/>
      <c r="T26" s="56"/>
      <c r="U26" s="56"/>
      <c r="V26" s="56"/>
      <c r="W26" s="56"/>
      <c r="X26" s="56"/>
      <c r="Y26" s="56"/>
      <c r="Z26" s="56"/>
      <c r="AA26" s="56"/>
      <c r="AB26" s="56"/>
      <c r="AC26" s="56"/>
      <c r="AD26" s="56"/>
      <c r="AE26" s="56"/>
      <c r="AF26" s="56"/>
    </row>
    <row r="27" spans="1:32" x14ac:dyDescent="0.25">
      <c r="A27">
        <v>37051</v>
      </c>
      <c r="B27" s="36" t="s">
        <v>91</v>
      </c>
      <c r="C27" s="53">
        <v>5097</v>
      </c>
      <c r="D27" s="53">
        <v>5066</v>
      </c>
      <c r="E27" s="53">
        <v>4988</v>
      </c>
      <c r="F27" s="53">
        <v>4839</v>
      </c>
      <c r="G27" s="53">
        <v>4917</v>
      </c>
      <c r="H27" s="53">
        <v>4971</v>
      </c>
      <c r="I27" s="53">
        <v>4851</v>
      </c>
      <c r="J27" s="53">
        <v>4973</v>
      </c>
      <c r="K27" s="53">
        <v>5005</v>
      </c>
      <c r="L27" s="53">
        <v>4773</v>
      </c>
      <c r="M27" s="53">
        <v>4463</v>
      </c>
      <c r="N27" s="53">
        <v>4408</v>
      </c>
      <c r="O27" s="54">
        <f t="shared" si="0"/>
        <v>48188</v>
      </c>
      <c r="P27" s="54">
        <f t="shared" si="1"/>
        <v>38361</v>
      </c>
      <c r="R27" s="2"/>
      <c r="S27" s="56"/>
      <c r="T27" s="56"/>
      <c r="U27" s="56"/>
      <c r="V27" s="56"/>
      <c r="W27" s="56"/>
      <c r="X27" s="56"/>
      <c r="Y27" s="56"/>
      <c r="Z27" s="56"/>
      <c r="AA27" s="56"/>
      <c r="AB27" s="56"/>
      <c r="AC27" s="56"/>
      <c r="AD27" s="56"/>
      <c r="AE27" s="56"/>
      <c r="AF27" s="56"/>
    </row>
    <row r="28" spans="1:32" x14ac:dyDescent="0.25">
      <c r="A28">
        <v>37053</v>
      </c>
      <c r="B28" s="36" t="s">
        <v>93</v>
      </c>
      <c r="C28" s="53">
        <v>341</v>
      </c>
      <c r="D28" s="53">
        <v>363</v>
      </c>
      <c r="E28" s="53">
        <v>391</v>
      </c>
      <c r="F28" s="53">
        <v>416</v>
      </c>
      <c r="G28" s="53">
        <v>435</v>
      </c>
      <c r="H28" s="53">
        <v>442</v>
      </c>
      <c r="I28" s="53">
        <v>420</v>
      </c>
      <c r="J28" s="53">
        <v>415</v>
      </c>
      <c r="K28" s="53">
        <v>431</v>
      </c>
      <c r="L28" s="53">
        <v>441</v>
      </c>
      <c r="M28" s="53">
        <v>417</v>
      </c>
      <c r="N28" s="53">
        <v>422</v>
      </c>
      <c r="O28" s="54">
        <f t="shared" si="0"/>
        <v>4230</v>
      </c>
      <c r="P28" s="54">
        <f t="shared" si="1"/>
        <v>3423</v>
      </c>
      <c r="R28" s="2"/>
      <c r="S28" s="56"/>
      <c r="T28" s="56"/>
      <c r="U28" s="56"/>
      <c r="V28" s="56"/>
      <c r="W28" s="56"/>
      <c r="X28" s="56"/>
      <c r="Y28" s="56"/>
      <c r="Z28" s="56"/>
      <c r="AA28" s="56"/>
      <c r="AB28" s="56"/>
      <c r="AC28" s="56"/>
      <c r="AD28" s="56"/>
      <c r="AE28" s="56"/>
      <c r="AF28" s="56"/>
    </row>
    <row r="29" spans="1:32" x14ac:dyDescent="0.25">
      <c r="A29">
        <v>37055</v>
      </c>
      <c r="B29" s="36" t="s">
        <v>94</v>
      </c>
      <c r="C29" s="53">
        <v>316</v>
      </c>
      <c r="D29" s="53">
        <v>335</v>
      </c>
      <c r="E29" s="53">
        <v>335</v>
      </c>
      <c r="F29" s="53">
        <v>336</v>
      </c>
      <c r="G29" s="53">
        <v>359</v>
      </c>
      <c r="H29" s="53">
        <v>356</v>
      </c>
      <c r="I29" s="53">
        <v>382</v>
      </c>
      <c r="J29" s="53">
        <v>400</v>
      </c>
      <c r="K29" s="53">
        <v>407</v>
      </c>
      <c r="L29" s="53">
        <v>397</v>
      </c>
      <c r="M29" s="53">
        <v>418</v>
      </c>
      <c r="N29" s="53">
        <v>425</v>
      </c>
      <c r="O29" s="54">
        <f t="shared" si="0"/>
        <v>3815</v>
      </c>
      <c r="P29" s="54">
        <f t="shared" si="1"/>
        <v>3144</v>
      </c>
      <c r="R29" s="2"/>
      <c r="S29" s="56"/>
      <c r="T29" s="56"/>
      <c r="U29" s="56"/>
      <c r="V29" s="56"/>
      <c r="W29" s="56"/>
      <c r="X29" s="56"/>
      <c r="Y29" s="56"/>
      <c r="Z29" s="56"/>
      <c r="AA29" s="56"/>
      <c r="AB29" s="56"/>
      <c r="AC29" s="56"/>
      <c r="AD29" s="56"/>
      <c r="AE29" s="56"/>
      <c r="AF29" s="56"/>
    </row>
    <row r="30" spans="1:32" x14ac:dyDescent="0.25">
      <c r="A30">
        <v>37057</v>
      </c>
      <c r="B30" s="36" t="s">
        <v>95</v>
      </c>
      <c r="C30" s="53">
        <v>2100</v>
      </c>
      <c r="D30" s="53">
        <v>2188</v>
      </c>
      <c r="E30" s="53">
        <v>2285</v>
      </c>
      <c r="F30" s="53">
        <v>2331</v>
      </c>
      <c r="G30" s="53">
        <v>2347</v>
      </c>
      <c r="H30" s="53">
        <v>2338</v>
      </c>
      <c r="I30" s="53">
        <v>2301</v>
      </c>
      <c r="J30" s="53">
        <v>2370</v>
      </c>
      <c r="K30" s="53">
        <v>2394</v>
      </c>
      <c r="L30" s="53">
        <v>2468</v>
      </c>
      <c r="M30" s="53">
        <v>2525</v>
      </c>
      <c r="N30" s="53">
        <v>2511</v>
      </c>
      <c r="O30" s="54">
        <f t="shared" si="0"/>
        <v>23870</v>
      </c>
      <c r="P30" s="54">
        <f t="shared" si="1"/>
        <v>19254</v>
      </c>
      <c r="R30" s="2"/>
      <c r="S30" s="56"/>
      <c r="T30" s="56"/>
      <c r="U30" s="56"/>
      <c r="V30" s="56"/>
      <c r="W30" s="56"/>
      <c r="X30" s="56"/>
      <c r="Y30" s="56"/>
      <c r="Z30" s="56"/>
      <c r="AA30" s="56"/>
      <c r="AB30" s="56"/>
      <c r="AC30" s="56"/>
      <c r="AD30" s="56"/>
      <c r="AE30" s="56"/>
      <c r="AF30" s="56"/>
    </row>
    <row r="31" spans="1:32" x14ac:dyDescent="0.25">
      <c r="A31">
        <v>37059</v>
      </c>
      <c r="B31" s="36" t="s">
        <v>96</v>
      </c>
      <c r="C31" s="53">
        <v>482</v>
      </c>
      <c r="D31" s="53">
        <v>493</v>
      </c>
      <c r="E31" s="53">
        <v>515</v>
      </c>
      <c r="F31" s="53">
        <v>557</v>
      </c>
      <c r="G31" s="53">
        <v>522</v>
      </c>
      <c r="H31" s="53">
        <v>515</v>
      </c>
      <c r="I31" s="53">
        <v>550</v>
      </c>
      <c r="J31" s="53">
        <v>542</v>
      </c>
      <c r="K31" s="53">
        <v>540</v>
      </c>
      <c r="L31" s="53">
        <v>584</v>
      </c>
      <c r="M31" s="53">
        <v>583</v>
      </c>
      <c r="N31" s="53">
        <v>583</v>
      </c>
      <c r="O31" s="54">
        <f t="shared" si="0"/>
        <v>5491</v>
      </c>
      <c r="P31" s="54">
        <f t="shared" si="1"/>
        <v>4419</v>
      </c>
      <c r="R31" s="2"/>
      <c r="S31" s="56"/>
      <c r="T31" s="56"/>
      <c r="U31" s="56"/>
      <c r="V31" s="56"/>
      <c r="W31" s="56"/>
      <c r="X31" s="56"/>
      <c r="Y31" s="56"/>
      <c r="Z31" s="56"/>
      <c r="AA31" s="56"/>
      <c r="AB31" s="56"/>
      <c r="AC31" s="56"/>
      <c r="AD31" s="56"/>
      <c r="AE31" s="56"/>
      <c r="AF31" s="56"/>
    </row>
    <row r="32" spans="1:32" x14ac:dyDescent="0.25">
      <c r="A32">
        <v>37061</v>
      </c>
      <c r="B32" s="36" t="s">
        <v>97</v>
      </c>
      <c r="C32" s="53">
        <v>692</v>
      </c>
      <c r="D32" s="53">
        <v>652</v>
      </c>
      <c r="E32" s="53">
        <v>642</v>
      </c>
      <c r="F32" s="53">
        <v>678</v>
      </c>
      <c r="G32" s="53">
        <v>694</v>
      </c>
      <c r="H32" s="53">
        <v>691</v>
      </c>
      <c r="I32" s="53">
        <v>670</v>
      </c>
      <c r="J32" s="53">
        <v>689</v>
      </c>
      <c r="K32" s="53">
        <v>618</v>
      </c>
      <c r="L32" s="53">
        <v>711</v>
      </c>
      <c r="M32" s="53">
        <v>709</v>
      </c>
      <c r="N32" s="53">
        <v>730</v>
      </c>
      <c r="O32" s="54">
        <f t="shared" si="0"/>
        <v>6832</v>
      </c>
      <c r="P32" s="54">
        <f t="shared" si="1"/>
        <v>5512</v>
      </c>
      <c r="R32" s="2"/>
      <c r="S32" s="56"/>
      <c r="T32" s="56"/>
      <c r="U32" s="56"/>
      <c r="V32" s="56"/>
      <c r="W32" s="56"/>
      <c r="X32" s="56"/>
      <c r="Y32" s="56"/>
      <c r="Z32" s="56"/>
      <c r="AA32" s="56"/>
      <c r="AB32" s="56"/>
      <c r="AC32" s="56"/>
      <c r="AD32" s="56"/>
      <c r="AE32" s="56"/>
      <c r="AF32" s="56"/>
    </row>
    <row r="33" spans="1:32" x14ac:dyDescent="0.25">
      <c r="A33">
        <v>37063</v>
      </c>
      <c r="B33" s="36" t="s">
        <v>99</v>
      </c>
      <c r="C33" s="53">
        <v>4139</v>
      </c>
      <c r="D33" s="53">
        <v>4159</v>
      </c>
      <c r="E33" s="53">
        <v>4259</v>
      </c>
      <c r="F33" s="53">
        <v>4283</v>
      </c>
      <c r="G33" s="53">
        <v>4350</v>
      </c>
      <c r="H33" s="53">
        <v>4334</v>
      </c>
      <c r="I33" s="53">
        <v>4246</v>
      </c>
      <c r="J33" s="53">
        <v>4267</v>
      </c>
      <c r="K33" s="53">
        <v>4243</v>
      </c>
      <c r="L33" s="53">
        <v>4169</v>
      </c>
      <c r="M33" s="53">
        <v>4259</v>
      </c>
      <c r="N33" s="53">
        <v>4061</v>
      </c>
      <c r="O33" s="54">
        <f t="shared" si="0"/>
        <v>42471</v>
      </c>
      <c r="P33" s="54">
        <f t="shared" si="1"/>
        <v>33929</v>
      </c>
      <c r="R33" s="2"/>
      <c r="S33" s="56"/>
      <c r="T33" s="56"/>
      <c r="U33" s="56"/>
      <c r="V33" s="56"/>
      <c r="W33" s="56"/>
      <c r="X33" s="56"/>
      <c r="Y33" s="56"/>
      <c r="Z33" s="56"/>
      <c r="AA33" s="56"/>
      <c r="AB33" s="56"/>
      <c r="AC33" s="56"/>
      <c r="AD33" s="56"/>
      <c r="AE33" s="56"/>
      <c r="AF33" s="56"/>
    </row>
    <row r="34" spans="1:32" x14ac:dyDescent="0.25">
      <c r="A34">
        <v>37065</v>
      </c>
      <c r="B34" s="36" t="s">
        <v>101</v>
      </c>
      <c r="C34" s="53">
        <v>577</v>
      </c>
      <c r="D34" s="53">
        <v>604</v>
      </c>
      <c r="E34" s="53">
        <v>590</v>
      </c>
      <c r="F34" s="53">
        <v>591</v>
      </c>
      <c r="G34" s="53">
        <v>604</v>
      </c>
      <c r="H34" s="53">
        <v>597</v>
      </c>
      <c r="I34" s="53">
        <v>632</v>
      </c>
      <c r="J34" s="53">
        <v>639</v>
      </c>
      <c r="K34" s="53">
        <v>670</v>
      </c>
      <c r="L34" s="53">
        <v>689</v>
      </c>
      <c r="M34" s="53">
        <v>693</v>
      </c>
      <c r="N34" s="53">
        <v>756</v>
      </c>
      <c r="O34" s="54">
        <f t="shared" si="0"/>
        <v>6461</v>
      </c>
      <c r="P34" s="54">
        <f t="shared" si="1"/>
        <v>5280</v>
      </c>
      <c r="R34" s="2"/>
      <c r="S34" s="56"/>
      <c r="T34" s="56"/>
      <c r="U34" s="56"/>
      <c r="V34" s="56"/>
      <c r="W34" s="56"/>
      <c r="X34" s="56"/>
      <c r="Y34" s="56"/>
      <c r="Z34" s="56"/>
      <c r="AA34" s="56"/>
      <c r="AB34" s="56"/>
      <c r="AC34" s="56"/>
      <c r="AD34" s="56"/>
      <c r="AE34" s="56"/>
      <c r="AF34" s="56"/>
    </row>
    <row r="35" spans="1:32" x14ac:dyDescent="0.25">
      <c r="A35">
        <v>37067</v>
      </c>
      <c r="B35" s="36" t="s">
        <v>103</v>
      </c>
      <c r="C35" s="53">
        <v>4434</v>
      </c>
      <c r="D35" s="53">
        <v>4438</v>
      </c>
      <c r="E35" s="53">
        <v>4558</v>
      </c>
      <c r="F35" s="53">
        <v>4581</v>
      </c>
      <c r="G35" s="53">
        <v>4653</v>
      </c>
      <c r="H35" s="53">
        <v>4804</v>
      </c>
      <c r="I35" s="53">
        <v>4904</v>
      </c>
      <c r="J35" s="53">
        <v>5004</v>
      </c>
      <c r="K35" s="53">
        <v>5088</v>
      </c>
      <c r="L35" s="53">
        <v>5218</v>
      </c>
      <c r="M35" s="53">
        <v>5347</v>
      </c>
      <c r="N35" s="53">
        <v>5463</v>
      </c>
      <c r="O35" s="54">
        <f t="shared" si="0"/>
        <v>49620</v>
      </c>
      <c r="P35" s="54">
        <f t="shared" si="1"/>
        <v>40481</v>
      </c>
      <c r="R35" s="2"/>
      <c r="S35" s="56"/>
      <c r="T35" s="56"/>
      <c r="U35" s="56"/>
      <c r="V35" s="56"/>
      <c r="W35" s="56"/>
      <c r="X35" s="56"/>
      <c r="Y35" s="56"/>
      <c r="Z35" s="56"/>
      <c r="AA35" s="56"/>
      <c r="AB35" s="56"/>
      <c r="AC35" s="56"/>
      <c r="AD35" s="56"/>
      <c r="AE35" s="56"/>
      <c r="AF35" s="56"/>
    </row>
    <row r="36" spans="1:32" x14ac:dyDescent="0.25">
      <c r="A36">
        <v>37069</v>
      </c>
      <c r="B36" s="36" t="s">
        <v>105</v>
      </c>
      <c r="C36" s="53">
        <v>908</v>
      </c>
      <c r="D36" s="53">
        <v>894</v>
      </c>
      <c r="E36" s="53">
        <v>946</v>
      </c>
      <c r="F36" s="53">
        <v>980</v>
      </c>
      <c r="G36" s="53">
        <v>986</v>
      </c>
      <c r="H36" s="53">
        <v>985</v>
      </c>
      <c r="I36" s="53">
        <v>1011</v>
      </c>
      <c r="J36" s="53">
        <v>988</v>
      </c>
      <c r="K36" s="53">
        <v>998</v>
      </c>
      <c r="L36" s="53">
        <v>1045</v>
      </c>
      <c r="M36" s="53">
        <v>1077</v>
      </c>
      <c r="N36" s="53">
        <v>1059</v>
      </c>
      <c r="O36" s="54">
        <f t="shared" si="0"/>
        <v>10075</v>
      </c>
      <c r="P36" s="54">
        <f t="shared" si="1"/>
        <v>8149</v>
      </c>
      <c r="R36" s="2"/>
      <c r="S36" s="56"/>
      <c r="T36" s="56"/>
      <c r="U36" s="56"/>
      <c r="V36" s="56"/>
      <c r="W36" s="56"/>
      <c r="X36" s="56"/>
      <c r="Y36" s="56"/>
      <c r="Z36" s="56"/>
      <c r="AA36" s="56"/>
      <c r="AB36" s="56"/>
      <c r="AC36" s="56"/>
      <c r="AD36" s="56"/>
      <c r="AE36" s="56"/>
      <c r="AF36" s="56"/>
    </row>
    <row r="37" spans="1:32" x14ac:dyDescent="0.25">
      <c r="A37">
        <v>37071</v>
      </c>
      <c r="B37" s="36" t="s">
        <v>106</v>
      </c>
      <c r="C37" s="53">
        <v>2784</v>
      </c>
      <c r="D37" s="53">
        <v>2837</v>
      </c>
      <c r="E37" s="53">
        <v>2895</v>
      </c>
      <c r="F37" s="53">
        <v>2910</v>
      </c>
      <c r="G37" s="53">
        <v>2974</v>
      </c>
      <c r="H37" s="53">
        <v>3014</v>
      </c>
      <c r="I37" s="53">
        <v>3079</v>
      </c>
      <c r="J37" s="53">
        <v>3188</v>
      </c>
      <c r="K37" s="53">
        <v>3265</v>
      </c>
      <c r="L37" s="53">
        <v>3274</v>
      </c>
      <c r="M37" s="53">
        <v>3309</v>
      </c>
      <c r="N37" s="53">
        <v>3341</v>
      </c>
      <c r="O37" s="54">
        <f t="shared" si="0"/>
        <v>31249</v>
      </c>
      <c r="P37" s="54">
        <f t="shared" si="1"/>
        <v>25444</v>
      </c>
      <c r="R37" s="2"/>
      <c r="S37" s="56"/>
      <c r="T37" s="56"/>
      <c r="U37" s="56"/>
      <c r="V37" s="56"/>
      <c r="W37" s="56"/>
      <c r="X37" s="56"/>
      <c r="Y37" s="56"/>
      <c r="Z37" s="56"/>
      <c r="AA37" s="56"/>
      <c r="AB37" s="56"/>
      <c r="AC37" s="56"/>
      <c r="AD37" s="56"/>
      <c r="AE37" s="56"/>
      <c r="AF37" s="56"/>
    </row>
    <row r="38" spans="1:32" x14ac:dyDescent="0.25">
      <c r="A38">
        <v>37073</v>
      </c>
      <c r="B38" s="36" t="s">
        <v>107</v>
      </c>
      <c r="C38" s="53">
        <v>93</v>
      </c>
      <c r="D38" s="53">
        <v>94</v>
      </c>
      <c r="E38" s="53">
        <v>101</v>
      </c>
      <c r="F38" s="53">
        <v>107</v>
      </c>
      <c r="G38" s="53">
        <v>102</v>
      </c>
      <c r="H38" s="53">
        <v>94</v>
      </c>
      <c r="I38" s="53">
        <v>106</v>
      </c>
      <c r="J38" s="53">
        <v>109</v>
      </c>
      <c r="K38" s="53">
        <v>100</v>
      </c>
      <c r="L38" s="53">
        <v>112</v>
      </c>
      <c r="M38" s="53">
        <v>116</v>
      </c>
      <c r="N38" s="53">
        <v>127</v>
      </c>
      <c r="O38" s="54">
        <f t="shared" si="0"/>
        <v>1074</v>
      </c>
      <c r="P38" s="54">
        <f t="shared" si="1"/>
        <v>866</v>
      </c>
      <c r="R38" s="2"/>
      <c r="S38" s="56"/>
      <c r="T38" s="56"/>
      <c r="U38" s="56"/>
      <c r="V38" s="56"/>
      <c r="W38" s="56"/>
      <c r="X38" s="56"/>
      <c r="Y38" s="56"/>
      <c r="Z38" s="56"/>
      <c r="AA38" s="56"/>
      <c r="AB38" s="56"/>
      <c r="AC38" s="56"/>
      <c r="AD38" s="56"/>
      <c r="AE38" s="56"/>
      <c r="AF38" s="56"/>
    </row>
    <row r="39" spans="1:32" x14ac:dyDescent="0.25">
      <c r="A39">
        <v>37075</v>
      </c>
      <c r="B39" s="36" t="s">
        <v>108</v>
      </c>
      <c r="C39" s="53">
        <v>88</v>
      </c>
      <c r="D39" s="53">
        <v>80</v>
      </c>
      <c r="E39" s="53">
        <v>82</v>
      </c>
      <c r="F39" s="53">
        <v>82</v>
      </c>
      <c r="G39" s="53">
        <v>86</v>
      </c>
      <c r="H39" s="53">
        <v>93</v>
      </c>
      <c r="I39" s="53">
        <v>95</v>
      </c>
      <c r="J39" s="53">
        <v>96</v>
      </c>
      <c r="K39" s="53">
        <v>93</v>
      </c>
      <c r="L39" s="53">
        <v>92</v>
      </c>
      <c r="M39" s="53">
        <v>84</v>
      </c>
      <c r="N39" s="53">
        <v>106</v>
      </c>
      <c r="O39" s="54">
        <f t="shared" si="0"/>
        <v>909</v>
      </c>
      <c r="P39" s="54">
        <f t="shared" si="1"/>
        <v>745</v>
      </c>
      <c r="R39" s="2"/>
      <c r="S39" s="56"/>
      <c r="T39" s="56"/>
      <c r="U39" s="56"/>
      <c r="V39" s="56"/>
      <c r="W39" s="56"/>
      <c r="X39" s="56"/>
      <c r="Y39" s="56"/>
      <c r="Z39" s="56"/>
      <c r="AA39" s="56"/>
      <c r="AB39" s="56"/>
      <c r="AC39" s="56"/>
      <c r="AD39" s="56"/>
      <c r="AE39" s="56"/>
      <c r="AF39" s="56"/>
    </row>
    <row r="40" spans="1:32" x14ac:dyDescent="0.25">
      <c r="A40">
        <v>37077</v>
      </c>
      <c r="B40" s="36" t="s">
        <v>109</v>
      </c>
      <c r="C40" s="53">
        <v>595</v>
      </c>
      <c r="D40" s="53">
        <v>615</v>
      </c>
      <c r="E40" s="53">
        <v>615</v>
      </c>
      <c r="F40" s="53">
        <v>590</v>
      </c>
      <c r="G40" s="53">
        <v>604</v>
      </c>
      <c r="H40" s="53">
        <v>598</v>
      </c>
      <c r="I40" s="53">
        <v>604</v>
      </c>
      <c r="J40" s="53">
        <v>638</v>
      </c>
      <c r="K40" s="53">
        <v>678</v>
      </c>
      <c r="L40" s="53">
        <v>706</v>
      </c>
      <c r="M40" s="53">
        <v>699</v>
      </c>
      <c r="N40" s="53">
        <v>701</v>
      </c>
      <c r="O40" s="54">
        <f t="shared" si="0"/>
        <v>6433</v>
      </c>
      <c r="P40" s="54">
        <f t="shared" si="1"/>
        <v>5228</v>
      </c>
      <c r="R40" s="2"/>
      <c r="S40" s="56"/>
      <c r="T40" s="56"/>
      <c r="U40" s="56"/>
      <c r="V40" s="56"/>
      <c r="W40" s="56"/>
      <c r="X40" s="56"/>
      <c r="Y40" s="56"/>
      <c r="Z40" s="56"/>
      <c r="AA40" s="56"/>
      <c r="AB40" s="56"/>
      <c r="AC40" s="56"/>
      <c r="AD40" s="56"/>
      <c r="AE40" s="56"/>
      <c r="AF40" s="56"/>
    </row>
    <row r="41" spans="1:32" x14ac:dyDescent="0.25">
      <c r="A41">
        <v>37079</v>
      </c>
      <c r="B41" s="36" t="s">
        <v>110</v>
      </c>
      <c r="C41" s="53">
        <v>209</v>
      </c>
      <c r="D41" s="53">
        <v>201</v>
      </c>
      <c r="E41" s="53">
        <v>200</v>
      </c>
      <c r="F41" s="53">
        <v>202</v>
      </c>
      <c r="G41" s="53">
        <v>205</v>
      </c>
      <c r="H41" s="53">
        <v>206</v>
      </c>
      <c r="I41" s="53">
        <v>206</v>
      </c>
      <c r="J41" s="53">
        <v>221</v>
      </c>
      <c r="K41" s="53">
        <v>234</v>
      </c>
      <c r="L41" s="53">
        <v>273</v>
      </c>
      <c r="M41" s="53">
        <v>249</v>
      </c>
      <c r="N41" s="53">
        <v>264</v>
      </c>
      <c r="O41" s="54">
        <f t="shared" si="0"/>
        <v>2260</v>
      </c>
      <c r="P41" s="54">
        <f t="shared" si="1"/>
        <v>1858</v>
      </c>
      <c r="R41" s="2"/>
      <c r="S41" s="56"/>
      <c r="T41" s="56"/>
      <c r="U41" s="56"/>
      <c r="V41" s="56"/>
      <c r="W41" s="56"/>
      <c r="X41" s="56"/>
      <c r="Y41" s="56"/>
      <c r="Z41" s="56"/>
      <c r="AA41" s="56"/>
      <c r="AB41" s="56"/>
      <c r="AC41" s="56"/>
      <c r="AD41" s="56"/>
      <c r="AE41" s="56"/>
      <c r="AF41" s="56"/>
    </row>
    <row r="42" spans="1:32" x14ac:dyDescent="0.25">
      <c r="A42">
        <v>37081</v>
      </c>
      <c r="B42" s="36" t="s">
        <v>112</v>
      </c>
      <c r="C42" s="53">
        <v>6137</v>
      </c>
      <c r="D42" s="53">
        <v>6256</v>
      </c>
      <c r="E42" s="53">
        <v>6349</v>
      </c>
      <c r="F42" s="53">
        <v>6334</v>
      </c>
      <c r="G42" s="53">
        <v>6307</v>
      </c>
      <c r="H42" s="53">
        <v>6436</v>
      </c>
      <c r="I42" s="53">
        <v>6569</v>
      </c>
      <c r="J42" s="53">
        <v>6599</v>
      </c>
      <c r="K42" s="53">
        <v>6585</v>
      </c>
      <c r="L42" s="53">
        <v>6600</v>
      </c>
      <c r="M42" s="53">
        <v>6755</v>
      </c>
      <c r="N42" s="53">
        <v>6998</v>
      </c>
      <c r="O42" s="54">
        <f t="shared" si="0"/>
        <v>65532</v>
      </c>
      <c r="P42" s="54">
        <f t="shared" si="1"/>
        <v>52849</v>
      </c>
      <c r="R42" s="2"/>
      <c r="S42" s="56"/>
      <c r="T42" s="56"/>
      <c r="U42" s="56"/>
      <c r="V42" s="56"/>
      <c r="W42" s="56"/>
      <c r="X42" s="56"/>
      <c r="Y42" s="56"/>
      <c r="Z42" s="56"/>
      <c r="AA42" s="56"/>
      <c r="AB42" s="56"/>
      <c r="AC42" s="56"/>
      <c r="AD42" s="56"/>
      <c r="AE42" s="56"/>
      <c r="AF42" s="56"/>
    </row>
    <row r="43" spans="1:32" x14ac:dyDescent="0.25">
      <c r="A43">
        <v>37083</v>
      </c>
      <c r="B43" s="36" t="s">
        <v>114</v>
      </c>
      <c r="C43" s="53">
        <v>520</v>
      </c>
      <c r="D43" s="53">
        <v>547</v>
      </c>
      <c r="E43" s="53">
        <v>555</v>
      </c>
      <c r="F43" s="53">
        <v>541</v>
      </c>
      <c r="G43" s="53">
        <v>554</v>
      </c>
      <c r="H43" s="53">
        <v>544</v>
      </c>
      <c r="I43" s="53">
        <v>535</v>
      </c>
      <c r="J43" s="53">
        <v>543</v>
      </c>
      <c r="K43" s="53">
        <v>559</v>
      </c>
      <c r="L43" s="53">
        <v>581</v>
      </c>
      <c r="M43" s="53">
        <v>582</v>
      </c>
      <c r="N43" s="53">
        <v>614</v>
      </c>
      <c r="O43" s="54">
        <f t="shared" si="0"/>
        <v>5608</v>
      </c>
      <c r="P43" s="54">
        <f t="shared" si="1"/>
        <v>4512</v>
      </c>
      <c r="R43" s="2"/>
      <c r="S43" s="56"/>
      <c r="T43" s="56"/>
      <c r="U43" s="56"/>
      <c r="V43" s="56"/>
      <c r="W43" s="56"/>
      <c r="X43" s="56"/>
      <c r="Y43" s="56"/>
      <c r="Z43" s="56"/>
      <c r="AA43" s="56"/>
      <c r="AB43" s="56"/>
      <c r="AC43" s="56"/>
      <c r="AD43" s="56"/>
      <c r="AE43" s="56"/>
      <c r="AF43" s="56"/>
    </row>
    <row r="44" spans="1:32" x14ac:dyDescent="0.25">
      <c r="A44">
        <v>37085</v>
      </c>
      <c r="B44" s="36" t="s">
        <v>115</v>
      </c>
      <c r="C44" s="53">
        <v>1938</v>
      </c>
      <c r="D44" s="53">
        <v>1958</v>
      </c>
      <c r="E44" s="53">
        <v>1965</v>
      </c>
      <c r="F44" s="53">
        <v>1976</v>
      </c>
      <c r="G44" s="53">
        <v>2066</v>
      </c>
      <c r="H44" s="53">
        <v>2088</v>
      </c>
      <c r="I44" s="53">
        <v>1971</v>
      </c>
      <c r="J44" s="53">
        <v>1919</v>
      </c>
      <c r="K44" s="53">
        <v>1893</v>
      </c>
      <c r="L44" s="53">
        <v>1900</v>
      </c>
      <c r="M44" s="53">
        <v>1990</v>
      </c>
      <c r="N44" s="53">
        <v>2014</v>
      </c>
      <c r="O44" s="54">
        <f t="shared" si="0"/>
        <v>19782</v>
      </c>
      <c r="P44" s="54">
        <f t="shared" si="1"/>
        <v>15841</v>
      </c>
      <c r="R44" s="2"/>
      <c r="S44" s="56"/>
      <c r="T44" s="56"/>
      <c r="U44" s="56"/>
      <c r="V44" s="56"/>
      <c r="W44" s="56"/>
      <c r="X44" s="56"/>
      <c r="Y44" s="56"/>
      <c r="Z44" s="56"/>
      <c r="AA44" s="56"/>
      <c r="AB44" s="56"/>
      <c r="AC44" s="56"/>
      <c r="AD44" s="56"/>
      <c r="AE44" s="56"/>
      <c r="AF44" s="56"/>
    </row>
    <row r="45" spans="1:32" x14ac:dyDescent="0.25">
      <c r="A45">
        <v>37087</v>
      </c>
      <c r="B45" s="36" t="s">
        <v>117</v>
      </c>
      <c r="C45" s="53">
        <v>553</v>
      </c>
      <c r="D45" s="53">
        <v>613</v>
      </c>
      <c r="E45" s="53">
        <v>659</v>
      </c>
      <c r="F45" s="53">
        <v>655</v>
      </c>
      <c r="G45" s="53">
        <v>638</v>
      </c>
      <c r="H45" s="53">
        <v>623</v>
      </c>
      <c r="I45" s="53">
        <v>621</v>
      </c>
      <c r="J45" s="53">
        <v>644</v>
      </c>
      <c r="K45" s="53">
        <v>640</v>
      </c>
      <c r="L45" s="53">
        <v>662</v>
      </c>
      <c r="M45" s="53">
        <v>682</v>
      </c>
      <c r="N45" s="53">
        <v>732</v>
      </c>
      <c r="O45" s="54">
        <f t="shared" si="0"/>
        <v>6556</v>
      </c>
      <c r="P45" s="54">
        <f t="shared" si="1"/>
        <v>5242</v>
      </c>
      <c r="R45" s="2"/>
      <c r="S45" s="56"/>
      <c r="T45" s="56"/>
      <c r="U45" s="56"/>
      <c r="V45" s="56"/>
      <c r="W45" s="56"/>
      <c r="X45" s="56"/>
      <c r="Y45" s="56"/>
      <c r="Z45" s="56"/>
      <c r="AA45" s="56"/>
      <c r="AB45" s="56"/>
      <c r="AC45" s="56"/>
      <c r="AD45" s="56"/>
      <c r="AE45" s="56"/>
      <c r="AF45" s="56"/>
    </row>
    <row r="46" spans="1:32" x14ac:dyDescent="0.25">
      <c r="A46">
        <v>37089</v>
      </c>
      <c r="B46" s="36" t="s">
        <v>118</v>
      </c>
      <c r="C46" s="53">
        <v>1122</v>
      </c>
      <c r="D46" s="53">
        <v>1148</v>
      </c>
      <c r="E46" s="53">
        <v>1164</v>
      </c>
      <c r="F46" s="53">
        <v>1198</v>
      </c>
      <c r="G46" s="53">
        <v>1231</v>
      </c>
      <c r="H46" s="53">
        <v>1241</v>
      </c>
      <c r="I46" s="53">
        <v>1240</v>
      </c>
      <c r="J46" s="53">
        <v>1273</v>
      </c>
      <c r="K46" s="53">
        <v>1299</v>
      </c>
      <c r="L46" s="53">
        <v>1370</v>
      </c>
      <c r="M46" s="53">
        <v>1426</v>
      </c>
      <c r="N46" s="53">
        <v>1432</v>
      </c>
      <c r="O46" s="54">
        <f t="shared" si="0"/>
        <v>12874</v>
      </c>
      <c r="P46" s="54">
        <f t="shared" si="1"/>
        <v>10512</v>
      </c>
      <c r="R46" s="2"/>
      <c r="S46" s="56"/>
      <c r="T46" s="56"/>
      <c r="U46" s="56"/>
      <c r="V46" s="56"/>
      <c r="W46" s="56"/>
      <c r="X46" s="56"/>
      <c r="Y46" s="56"/>
      <c r="Z46" s="56"/>
      <c r="AA46" s="56"/>
      <c r="AB46" s="56"/>
      <c r="AC46" s="56"/>
      <c r="AD46" s="56"/>
      <c r="AE46" s="56"/>
      <c r="AF46" s="56"/>
    </row>
    <row r="47" spans="1:32" x14ac:dyDescent="0.25">
      <c r="A47">
        <v>37091</v>
      </c>
      <c r="B47" s="36" t="s">
        <v>120</v>
      </c>
      <c r="C47" s="53">
        <v>194</v>
      </c>
      <c r="D47" s="53">
        <v>209</v>
      </c>
      <c r="E47" s="53">
        <v>199</v>
      </c>
      <c r="F47" s="53">
        <v>205</v>
      </c>
      <c r="G47" s="53">
        <v>207</v>
      </c>
      <c r="H47" s="53">
        <v>217</v>
      </c>
      <c r="I47" s="53">
        <v>221</v>
      </c>
      <c r="J47" s="53">
        <v>222</v>
      </c>
      <c r="K47" s="53">
        <v>226</v>
      </c>
      <c r="L47" s="53">
        <v>244</v>
      </c>
      <c r="M47" s="53">
        <v>234</v>
      </c>
      <c r="N47" s="53">
        <v>259</v>
      </c>
      <c r="O47" s="54">
        <f t="shared" si="0"/>
        <v>2234</v>
      </c>
      <c r="P47" s="54">
        <f t="shared" si="1"/>
        <v>1830</v>
      </c>
      <c r="R47" s="2"/>
      <c r="S47" s="56"/>
      <c r="T47" s="56"/>
      <c r="U47" s="56"/>
      <c r="V47" s="56"/>
      <c r="W47" s="56"/>
      <c r="X47" s="56"/>
      <c r="Y47" s="56"/>
      <c r="Z47" s="56"/>
      <c r="AA47" s="56"/>
      <c r="AB47" s="56"/>
      <c r="AC47" s="56"/>
      <c r="AD47" s="56"/>
      <c r="AE47" s="56"/>
      <c r="AF47" s="56"/>
    </row>
    <row r="48" spans="1:32" x14ac:dyDescent="0.25">
      <c r="A48">
        <v>37093</v>
      </c>
      <c r="B48" s="36" t="s">
        <v>121</v>
      </c>
      <c r="C48" s="53">
        <v>836</v>
      </c>
      <c r="D48" s="53">
        <v>844</v>
      </c>
      <c r="E48" s="53">
        <v>892</v>
      </c>
      <c r="F48" s="53">
        <v>919</v>
      </c>
      <c r="G48" s="53">
        <v>922</v>
      </c>
      <c r="H48" s="53">
        <v>889</v>
      </c>
      <c r="I48" s="53">
        <v>879</v>
      </c>
      <c r="J48" s="53">
        <v>927</v>
      </c>
      <c r="K48" s="53">
        <v>922</v>
      </c>
      <c r="L48" s="53">
        <v>924</v>
      </c>
      <c r="M48" s="53">
        <v>869</v>
      </c>
      <c r="N48" s="53">
        <v>856</v>
      </c>
      <c r="O48" s="54">
        <f t="shared" si="0"/>
        <v>8999</v>
      </c>
      <c r="P48" s="54">
        <f t="shared" si="1"/>
        <v>7188</v>
      </c>
      <c r="R48" s="2"/>
      <c r="S48" s="56"/>
      <c r="T48" s="56"/>
      <c r="U48" s="56"/>
      <c r="V48" s="56"/>
      <c r="W48" s="56"/>
      <c r="X48" s="56"/>
      <c r="Y48" s="56"/>
      <c r="Z48" s="56"/>
      <c r="AA48" s="56"/>
      <c r="AB48" s="56"/>
      <c r="AC48" s="56"/>
      <c r="AD48" s="56"/>
      <c r="AE48" s="56"/>
      <c r="AF48" s="56"/>
    </row>
    <row r="49" spans="1:32" x14ac:dyDescent="0.25">
      <c r="A49">
        <v>37095</v>
      </c>
      <c r="B49" s="36" t="s">
        <v>123</v>
      </c>
      <c r="C49" s="53">
        <v>36</v>
      </c>
      <c r="D49" s="53">
        <v>35</v>
      </c>
      <c r="E49" s="53">
        <v>36</v>
      </c>
      <c r="F49" s="53">
        <v>42</v>
      </c>
      <c r="G49" s="53">
        <v>42</v>
      </c>
      <c r="H49" s="53">
        <v>46</v>
      </c>
      <c r="I49" s="53">
        <v>52</v>
      </c>
      <c r="J49" s="53">
        <v>47</v>
      </c>
      <c r="K49" s="53">
        <v>50</v>
      </c>
      <c r="L49" s="53">
        <v>49</v>
      </c>
      <c r="M49" s="53">
        <v>46</v>
      </c>
      <c r="N49" s="53">
        <v>55</v>
      </c>
      <c r="O49" s="54">
        <f t="shared" si="0"/>
        <v>465</v>
      </c>
      <c r="P49" s="54">
        <f t="shared" si="1"/>
        <v>387</v>
      </c>
      <c r="R49" s="2"/>
      <c r="S49" s="56"/>
      <c r="T49" s="56"/>
      <c r="U49" s="56"/>
      <c r="V49" s="56"/>
      <c r="W49" s="56"/>
      <c r="X49" s="56"/>
      <c r="Y49" s="56"/>
      <c r="Z49" s="56"/>
      <c r="AA49" s="56"/>
      <c r="AB49" s="56"/>
      <c r="AC49" s="56"/>
      <c r="AD49" s="56"/>
      <c r="AE49" s="56"/>
      <c r="AF49" s="56"/>
    </row>
    <row r="50" spans="1:32" x14ac:dyDescent="0.25">
      <c r="A50">
        <v>37097</v>
      </c>
      <c r="B50" s="36" t="s">
        <v>124</v>
      </c>
      <c r="C50" s="53">
        <v>2191</v>
      </c>
      <c r="D50" s="53">
        <v>2265</v>
      </c>
      <c r="E50" s="53">
        <v>2376</v>
      </c>
      <c r="F50" s="53">
        <v>2520</v>
      </c>
      <c r="G50" s="53">
        <v>2534</v>
      </c>
      <c r="H50" s="53">
        <v>2545</v>
      </c>
      <c r="I50" s="53">
        <v>2619</v>
      </c>
      <c r="J50" s="53">
        <v>2714</v>
      </c>
      <c r="K50" s="53">
        <v>2817</v>
      </c>
      <c r="L50" s="53">
        <v>2916</v>
      </c>
      <c r="M50" s="53">
        <v>2989</v>
      </c>
      <c r="N50" s="53">
        <v>3033</v>
      </c>
      <c r="O50" s="54">
        <f t="shared" si="0"/>
        <v>27063</v>
      </c>
      <c r="P50" s="54">
        <f t="shared" si="1"/>
        <v>22167</v>
      </c>
      <c r="R50" s="2"/>
      <c r="S50" s="56"/>
      <c r="T50" s="56"/>
      <c r="U50" s="56"/>
      <c r="V50" s="56"/>
      <c r="W50" s="56"/>
      <c r="X50" s="56"/>
      <c r="Y50" s="56"/>
      <c r="Z50" s="56"/>
      <c r="AA50" s="56"/>
      <c r="AB50" s="56"/>
      <c r="AC50" s="56"/>
      <c r="AD50" s="56"/>
      <c r="AE50" s="56"/>
      <c r="AF50" s="56"/>
    </row>
    <row r="51" spans="1:32" x14ac:dyDescent="0.25">
      <c r="A51">
        <v>37099</v>
      </c>
      <c r="B51" s="36" t="s">
        <v>125</v>
      </c>
      <c r="C51" s="53">
        <v>377</v>
      </c>
      <c r="D51" s="53">
        <v>374</v>
      </c>
      <c r="E51" s="53">
        <v>401</v>
      </c>
      <c r="F51" s="53">
        <v>417</v>
      </c>
      <c r="G51" s="53">
        <v>426</v>
      </c>
      <c r="H51" s="53">
        <v>410</v>
      </c>
      <c r="I51" s="53">
        <v>371</v>
      </c>
      <c r="J51" s="53">
        <v>386</v>
      </c>
      <c r="K51" s="53">
        <v>440</v>
      </c>
      <c r="L51" s="53">
        <v>443</v>
      </c>
      <c r="M51" s="53">
        <v>432</v>
      </c>
      <c r="N51" s="53">
        <v>422</v>
      </c>
      <c r="O51" s="54">
        <f t="shared" si="0"/>
        <v>4148</v>
      </c>
      <c r="P51" s="54">
        <f t="shared" si="1"/>
        <v>3330</v>
      </c>
      <c r="R51" s="2"/>
      <c r="S51" s="56"/>
      <c r="T51" s="56"/>
      <c r="U51" s="56"/>
      <c r="V51" s="56"/>
      <c r="W51" s="56"/>
      <c r="X51" s="56"/>
      <c r="Y51" s="56"/>
      <c r="Z51" s="56"/>
      <c r="AA51" s="56"/>
      <c r="AB51" s="56"/>
      <c r="AC51" s="56"/>
      <c r="AD51" s="56"/>
      <c r="AE51" s="56"/>
      <c r="AF51" s="56"/>
    </row>
    <row r="52" spans="1:32" x14ac:dyDescent="0.25">
      <c r="A52">
        <v>37101</v>
      </c>
      <c r="B52" s="36" t="s">
        <v>126</v>
      </c>
      <c r="C52" s="53">
        <v>2944</v>
      </c>
      <c r="D52" s="53">
        <v>2976</v>
      </c>
      <c r="E52" s="53">
        <v>3121</v>
      </c>
      <c r="F52" s="53">
        <v>3213</v>
      </c>
      <c r="G52" s="53">
        <v>3306</v>
      </c>
      <c r="H52" s="53">
        <v>3375</v>
      </c>
      <c r="I52" s="53">
        <v>3443</v>
      </c>
      <c r="J52" s="53">
        <v>3569</v>
      </c>
      <c r="K52" s="53">
        <v>3636</v>
      </c>
      <c r="L52" s="53">
        <v>3769</v>
      </c>
      <c r="M52" s="53">
        <v>3964</v>
      </c>
      <c r="N52" s="53">
        <v>3925</v>
      </c>
      <c r="O52" s="54">
        <f t="shared" si="0"/>
        <v>35321</v>
      </c>
      <c r="P52" s="54">
        <f t="shared" si="1"/>
        <v>28987</v>
      </c>
      <c r="R52" s="2"/>
      <c r="S52" s="56"/>
      <c r="T52" s="56"/>
      <c r="U52" s="56"/>
      <c r="V52" s="56"/>
      <c r="W52" s="56"/>
      <c r="X52" s="56"/>
      <c r="Y52" s="56"/>
      <c r="Z52" s="56"/>
      <c r="AA52" s="56"/>
      <c r="AB52" s="56"/>
      <c r="AC52" s="56"/>
      <c r="AD52" s="56"/>
      <c r="AE52" s="56"/>
      <c r="AF52" s="56"/>
    </row>
    <row r="53" spans="1:32" x14ac:dyDescent="0.25">
      <c r="A53">
        <v>37103</v>
      </c>
      <c r="B53" s="36" t="s">
        <v>127</v>
      </c>
      <c r="C53" s="53">
        <v>93</v>
      </c>
      <c r="D53" s="53">
        <v>100</v>
      </c>
      <c r="E53" s="53">
        <v>98</v>
      </c>
      <c r="F53" s="53">
        <v>91</v>
      </c>
      <c r="G53" s="53">
        <v>99</v>
      </c>
      <c r="H53" s="53">
        <v>102</v>
      </c>
      <c r="I53" s="53">
        <v>94</v>
      </c>
      <c r="J53" s="53">
        <v>106</v>
      </c>
      <c r="K53" s="53">
        <v>109</v>
      </c>
      <c r="L53" s="53">
        <v>115</v>
      </c>
      <c r="M53" s="53">
        <v>110</v>
      </c>
      <c r="N53" s="53">
        <v>104</v>
      </c>
      <c r="O53" s="54">
        <f t="shared" si="0"/>
        <v>1028</v>
      </c>
      <c r="P53" s="54">
        <f t="shared" si="1"/>
        <v>839</v>
      </c>
      <c r="R53" s="2"/>
      <c r="S53" s="56"/>
      <c r="T53" s="56"/>
      <c r="U53" s="56"/>
      <c r="V53" s="56"/>
      <c r="W53" s="56"/>
      <c r="X53" s="56"/>
      <c r="Y53" s="56"/>
      <c r="Z53" s="56"/>
      <c r="AA53" s="56"/>
      <c r="AB53" s="56"/>
      <c r="AC53" s="56"/>
      <c r="AD53" s="56"/>
      <c r="AE53" s="56"/>
      <c r="AF53" s="56"/>
    </row>
    <row r="54" spans="1:32" x14ac:dyDescent="0.25">
      <c r="A54">
        <v>37105</v>
      </c>
      <c r="B54" s="36" t="s">
        <v>128</v>
      </c>
      <c r="C54" s="53">
        <v>840</v>
      </c>
      <c r="D54" s="53">
        <v>836</v>
      </c>
      <c r="E54" s="53">
        <v>836</v>
      </c>
      <c r="F54" s="53">
        <v>821</v>
      </c>
      <c r="G54" s="53">
        <v>816</v>
      </c>
      <c r="H54" s="53">
        <v>860</v>
      </c>
      <c r="I54" s="53">
        <v>897</v>
      </c>
      <c r="J54" s="53">
        <v>918</v>
      </c>
      <c r="K54" s="53">
        <v>951</v>
      </c>
      <c r="L54" s="53">
        <v>944</v>
      </c>
      <c r="M54" s="53">
        <v>955</v>
      </c>
      <c r="N54" s="53">
        <v>962</v>
      </c>
      <c r="O54" s="54">
        <f t="shared" si="0"/>
        <v>8960</v>
      </c>
      <c r="P54" s="54">
        <f t="shared" si="1"/>
        <v>7303</v>
      </c>
      <c r="R54" s="2"/>
      <c r="S54" s="56"/>
      <c r="T54" s="56"/>
      <c r="U54" s="56"/>
      <c r="V54" s="56"/>
      <c r="W54" s="56"/>
      <c r="X54" s="56"/>
      <c r="Y54" s="56"/>
      <c r="Z54" s="56"/>
      <c r="AA54" s="56"/>
      <c r="AB54" s="56"/>
      <c r="AC54" s="56"/>
      <c r="AD54" s="56"/>
      <c r="AE54" s="56"/>
      <c r="AF54" s="56"/>
    </row>
    <row r="55" spans="1:32" x14ac:dyDescent="0.25">
      <c r="A55">
        <v>37107</v>
      </c>
      <c r="B55" s="36" t="s">
        <v>129</v>
      </c>
      <c r="C55" s="53">
        <v>624</v>
      </c>
      <c r="D55" s="53">
        <v>622</v>
      </c>
      <c r="E55" s="53">
        <v>634</v>
      </c>
      <c r="F55" s="53">
        <v>644</v>
      </c>
      <c r="G55" s="53">
        <v>661</v>
      </c>
      <c r="H55" s="53">
        <v>674</v>
      </c>
      <c r="I55" s="53">
        <v>662</v>
      </c>
      <c r="J55" s="53">
        <v>668</v>
      </c>
      <c r="K55" s="53">
        <v>696</v>
      </c>
      <c r="L55" s="53">
        <v>728</v>
      </c>
      <c r="M55" s="53">
        <v>729</v>
      </c>
      <c r="N55" s="53">
        <v>756</v>
      </c>
      <c r="O55" s="54">
        <f t="shared" si="0"/>
        <v>6852</v>
      </c>
      <c r="P55" s="54">
        <f t="shared" si="1"/>
        <v>5574</v>
      </c>
      <c r="R55" s="2"/>
      <c r="S55" s="56"/>
      <c r="T55" s="56"/>
      <c r="U55" s="56"/>
      <c r="V55" s="56"/>
      <c r="W55" s="56"/>
      <c r="X55" s="56"/>
      <c r="Y55" s="56"/>
      <c r="Z55" s="56"/>
      <c r="AA55" s="56"/>
      <c r="AB55" s="56"/>
      <c r="AC55" s="56"/>
      <c r="AD55" s="56"/>
      <c r="AE55" s="56"/>
      <c r="AF55" s="56"/>
    </row>
    <row r="56" spans="1:32" x14ac:dyDescent="0.25">
      <c r="A56">
        <v>37109</v>
      </c>
      <c r="B56" s="36" t="s">
        <v>130</v>
      </c>
      <c r="C56" s="53">
        <v>1018</v>
      </c>
      <c r="D56" s="53">
        <v>1033</v>
      </c>
      <c r="E56" s="53">
        <v>1059</v>
      </c>
      <c r="F56" s="53">
        <v>1104</v>
      </c>
      <c r="G56" s="53">
        <v>1137</v>
      </c>
      <c r="H56" s="53">
        <v>1138</v>
      </c>
      <c r="I56" s="53">
        <v>1135</v>
      </c>
      <c r="J56" s="53">
        <v>1156</v>
      </c>
      <c r="K56" s="53">
        <v>1181</v>
      </c>
      <c r="L56" s="53">
        <v>1247</v>
      </c>
      <c r="M56" s="53">
        <v>1300</v>
      </c>
      <c r="N56" s="53">
        <v>1270</v>
      </c>
      <c r="O56" s="54">
        <f t="shared" si="0"/>
        <v>11727</v>
      </c>
      <c r="P56" s="54">
        <f t="shared" si="1"/>
        <v>9564</v>
      </c>
      <c r="R56" s="2"/>
      <c r="S56" s="56"/>
      <c r="T56" s="56"/>
      <c r="U56" s="56"/>
      <c r="V56" s="56"/>
      <c r="W56" s="56"/>
      <c r="X56" s="56"/>
      <c r="Y56" s="56"/>
      <c r="Z56" s="56"/>
      <c r="AA56" s="56"/>
      <c r="AB56" s="56"/>
      <c r="AC56" s="56"/>
      <c r="AD56" s="56"/>
      <c r="AE56" s="56"/>
      <c r="AF56" s="56"/>
    </row>
    <row r="57" spans="1:32" x14ac:dyDescent="0.25">
      <c r="A57">
        <v>37113</v>
      </c>
      <c r="B57" s="36" t="s">
        <v>131</v>
      </c>
      <c r="C57" s="53">
        <v>346</v>
      </c>
      <c r="D57" s="53">
        <v>366</v>
      </c>
      <c r="E57" s="53">
        <v>371</v>
      </c>
      <c r="F57" s="53">
        <v>389</v>
      </c>
      <c r="G57" s="53">
        <v>392</v>
      </c>
      <c r="H57" s="53">
        <v>387</v>
      </c>
      <c r="I57" s="53">
        <v>407</v>
      </c>
      <c r="J57" s="53">
        <v>399</v>
      </c>
      <c r="K57" s="53">
        <v>388</v>
      </c>
      <c r="L57" s="53">
        <v>408</v>
      </c>
      <c r="M57" s="53">
        <v>453</v>
      </c>
      <c r="N57" s="53">
        <v>495</v>
      </c>
      <c r="O57" s="54">
        <f t="shared" si="0"/>
        <v>4089</v>
      </c>
      <c r="P57" s="54">
        <f t="shared" si="1"/>
        <v>3329</v>
      </c>
      <c r="R57" s="2"/>
      <c r="S57" s="56"/>
      <c r="T57" s="56"/>
      <c r="U57" s="56"/>
      <c r="V57" s="56"/>
      <c r="W57" s="56"/>
      <c r="X57" s="56"/>
      <c r="Y57" s="56"/>
      <c r="Z57" s="56"/>
      <c r="AA57" s="56"/>
      <c r="AB57" s="56"/>
      <c r="AC57" s="56"/>
      <c r="AD57" s="56"/>
      <c r="AE57" s="56"/>
      <c r="AF57" s="56"/>
    </row>
    <row r="58" spans="1:32" x14ac:dyDescent="0.25">
      <c r="A58">
        <v>37115</v>
      </c>
      <c r="B58" s="36" t="s">
        <v>132</v>
      </c>
      <c r="C58" s="53">
        <v>206</v>
      </c>
      <c r="D58" s="53">
        <v>211</v>
      </c>
      <c r="E58" s="53">
        <v>202</v>
      </c>
      <c r="F58" s="53">
        <v>230</v>
      </c>
      <c r="G58" s="53">
        <v>229</v>
      </c>
      <c r="H58" s="53">
        <v>208</v>
      </c>
      <c r="I58" s="53">
        <v>214</v>
      </c>
      <c r="J58" s="53">
        <v>213</v>
      </c>
      <c r="K58" s="53">
        <v>198</v>
      </c>
      <c r="L58" s="53">
        <v>197</v>
      </c>
      <c r="M58" s="53">
        <v>203</v>
      </c>
      <c r="N58" s="53">
        <v>214</v>
      </c>
      <c r="O58" s="54">
        <f t="shared" si="0"/>
        <v>2108</v>
      </c>
      <c r="P58" s="54">
        <f t="shared" si="1"/>
        <v>1676</v>
      </c>
      <c r="R58" s="2"/>
      <c r="S58" s="56"/>
      <c r="T58" s="56"/>
      <c r="U58" s="56"/>
      <c r="V58" s="56"/>
      <c r="W58" s="56"/>
      <c r="X58" s="56"/>
      <c r="Y58" s="56"/>
      <c r="Z58" s="56"/>
      <c r="AA58" s="56"/>
      <c r="AB58" s="56"/>
      <c r="AC58" s="56"/>
      <c r="AD58" s="56"/>
      <c r="AE58" s="56"/>
      <c r="AF58" s="56"/>
    </row>
    <row r="59" spans="1:32" x14ac:dyDescent="0.25">
      <c r="A59">
        <v>37117</v>
      </c>
      <c r="B59" s="36" t="s">
        <v>133</v>
      </c>
      <c r="C59" s="53">
        <v>232</v>
      </c>
      <c r="D59" s="53">
        <v>246</v>
      </c>
      <c r="E59" s="53">
        <v>240</v>
      </c>
      <c r="F59" s="53">
        <v>249</v>
      </c>
      <c r="G59" s="53">
        <v>249</v>
      </c>
      <c r="H59" s="53">
        <v>241</v>
      </c>
      <c r="I59" s="53">
        <v>239</v>
      </c>
      <c r="J59" s="53">
        <v>238</v>
      </c>
      <c r="K59" s="53">
        <v>245</v>
      </c>
      <c r="L59" s="53">
        <v>243</v>
      </c>
      <c r="M59" s="53">
        <v>276</v>
      </c>
      <c r="N59" s="53">
        <v>253</v>
      </c>
      <c r="O59" s="54">
        <f t="shared" si="0"/>
        <v>2473</v>
      </c>
      <c r="P59" s="54">
        <f t="shared" si="1"/>
        <v>1984</v>
      </c>
      <c r="R59" s="2"/>
      <c r="S59" s="56"/>
      <c r="T59" s="56"/>
      <c r="U59" s="56"/>
      <c r="V59" s="56"/>
      <c r="W59" s="56"/>
      <c r="X59" s="56"/>
      <c r="Y59" s="56"/>
      <c r="Z59" s="56"/>
      <c r="AA59" s="56"/>
      <c r="AB59" s="56"/>
      <c r="AC59" s="56"/>
      <c r="AD59" s="56"/>
      <c r="AE59" s="56"/>
      <c r="AF59" s="56"/>
    </row>
    <row r="60" spans="1:32" x14ac:dyDescent="0.25">
      <c r="A60">
        <v>37111</v>
      </c>
      <c r="B60" s="36" t="s">
        <v>134</v>
      </c>
      <c r="C60" s="53">
        <v>434</v>
      </c>
      <c r="D60" s="53">
        <v>446</v>
      </c>
      <c r="E60" s="53">
        <v>448</v>
      </c>
      <c r="F60" s="53">
        <v>474</v>
      </c>
      <c r="G60" s="53">
        <v>486</v>
      </c>
      <c r="H60" s="53">
        <v>485</v>
      </c>
      <c r="I60" s="53">
        <v>495</v>
      </c>
      <c r="J60" s="53">
        <v>478</v>
      </c>
      <c r="K60" s="53">
        <v>504</v>
      </c>
      <c r="L60" s="53">
        <v>495</v>
      </c>
      <c r="M60" s="53">
        <v>531</v>
      </c>
      <c r="N60" s="53">
        <v>557</v>
      </c>
      <c r="O60" s="54">
        <f t="shared" si="0"/>
        <v>4953</v>
      </c>
      <c r="P60" s="54">
        <f t="shared" si="1"/>
        <v>4031</v>
      </c>
      <c r="R60" s="2"/>
      <c r="S60" s="56"/>
      <c r="T60" s="56"/>
      <c r="U60" s="56"/>
      <c r="V60" s="56"/>
      <c r="W60" s="56"/>
      <c r="X60" s="56"/>
      <c r="Y60" s="56"/>
      <c r="Z60" s="56"/>
      <c r="AA60" s="56"/>
      <c r="AB60" s="56"/>
      <c r="AC60" s="56"/>
      <c r="AD60" s="56"/>
      <c r="AE60" s="56"/>
      <c r="AF60" s="56"/>
    </row>
    <row r="61" spans="1:32" x14ac:dyDescent="0.25">
      <c r="A61">
        <v>37119</v>
      </c>
      <c r="B61" s="36" t="s">
        <v>135</v>
      </c>
      <c r="C61" s="53">
        <v>14488</v>
      </c>
      <c r="D61" s="53">
        <v>14687</v>
      </c>
      <c r="E61" s="53">
        <v>14819</v>
      </c>
      <c r="F61" s="53">
        <v>14913</v>
      </c>
      <c r="G61" s="53">
        <v>14698</v>
      </c>
      <c r="H61" s="53">
        <v>14309</v>
      </c>
      <c r="I61" s="53">
        <v>14212</v>
      </c>
      <c r="J61" s="53">
        <v>14309</v>
      </c>
      <c r="K61" s="53">
        <v>14389</v>
      </c>
      <c r="L61" s="53">
        <v>13588</v>
      </c>
      <c r="M61" s="53">
        <v>13851</v>
      </c>
      <c r="N61" s="53">
        <v>14102</v>
      </c>
      <c r="O61" s="54">
        <f t="shared" si="0"/>
        <v>143190</v>
      </c>
      <c r="P61" s="54">
        <f t="shared" si="1"/>
        <v>113458</v>
      </c>
      <c r="R61" s="2"/>
      <c r="S61" s="56"/>
      <c r="T61" s="56"/>
      <c r="U61" s="56"/>
      <c r="V61" s="56"/>
      <c r="W61" s="56"/>
      <c r="X61" s="56"/>
      <c r="Y61" s="56"/>
      <c r="Z61" s="56"/>
      <c r="AA61" s="56"/>
      <c r="AB61" s="56"/>
      <c r="AC61" s="56"/>
      <c r="AD61" s="56"/>
      <c r="AE61" s="56"/>
      <c r="AF61" s="56"/>
    </row>
    <row r="62" spans="1:32" x14ac:dyDescent="0.25">
      <c r="A62">
        <v>37121</v>
      </c>
      <c r="B62" s="36" t="s">
        <v>137</v>
      </c>
      <c r="C62" s="53">
        <v>141</v>
      </c>
      <c r="D62" s="53">
        <v>146</v>
      </c>
      <c r="E62" s="53">
        <v>142</v>
      </c>
      <c r="F62" s="53">
        <v>150</v>
      </c>
      <c r="G62" s="53">
        <v>152</v>
      </c>
      <c r="H62" s="53">
        <v>149</v>
      </c>
      <c r="I62" s="53">
        <v>151</v>
      </c>
      <c r="J62" s="53">
        <v>147</v>
      </c>
      <c r="K62" s="53">
        <v>142</v>
      </c>
      <c r="L62" s="53">
        <v>141</v>
      </c>
      <c r="M62" s="53">
        <v>158</v>
      </c>
      <c r="N62" s="53">
        <v>167</v>
      </c>
      <c r="O62" s="54">
        <f t="shared" si="0"/>
        <v>1499</v>
      </c>
      <c r="P62" s="54">
        <f t="shared" si="1"/>
        <v>1207</v>
      </c>
      <c r="R62" s="2"/>
      <c r="S62" s="56"/>
      <c r="T62" s="56"/>
      <c r="U62" s="56"/>
      <c r="V62" s="56"/>
      <c r="W62" s="56"/>
      <c r="X62" s="56"/>
      <c r="Y62" s="56"/>
      <c r="Z62" s="56"/>
      <c r="AA62" s="56"/>
      <c r="AB62" s="56"/>
      <c r="AC62" s="56"/>
      <c r="AD62" s="56"/>
      <c r="AE62" s="56"/>
      <c r="AF62" s="56"/>
    </row>
    <row r="63" spans="1:32" x14ac:dyDescent="0.25">
      <c r="A63">
        <v>37123</v>
      </c>
      <c r="B63" s="36" t="s">
        <v>138</v>
      </c>
      <c r="C63" s="53">
        <v>284</v>
      </c>
      <c r="D63" s="53">
        <v>281</v>
      </c>
      <c r="E63" s="53">
        <v>288</v>
      </c>
      <c r="F63" s="53">
        <v>311</v>
      </c>
      <c r="G63" s="53">
        <v>323</v>
      </c>
      <c r="H63" s="53">
        <v>314</v>
      </c>
      <c r="I63" s="53">
        <v>318</v>
      </c>
      <c r="J63" s="53">
        <v>347</v>
      </c>
      <c r="K63" s="53">
        <v>352</v>
      </c>
      <c r="L63" s="53">
        <v>323</v>
      </c>
      <c r="M63" s="53">
        <v>331</v>
      </c>
      <c r="N63" s="53">
        <v>360</v>
      </c>
      <c r="O63" s="54">
        <f t="shared" si="0"/>
        <v>3267</v>
      </c>
      <c r="P63" s="54">
        <f t="shared" si="1"/>
        <v>2668</v>
      </c>
      <c r="R63" s="2"/>
      <c r="S63" s="56"/>
      <c r="T63" s="56"/>
      <c r="U63" s="56"/>
      <c r="V63" s="56"/>
      <c r="W63" s="56"/>
      <c r="X63" s="56"/>
      <c r="Y63" s="56"/>
      <c r="Z63" s="56"/>
      <c r="AA63" s="56"/>
      <c r="AB63" s="56"/>
      <c r="AC63" s="56"/>
      <c r="AD63" s="56"/>
      <c r="AE63" s="56"/>
      <c r="AF63" s="56"/>
    </row>
    <row r="64" spans="1:32" x14ac:dyDescent="0.25">
      <c r="A64">
        <v>37125</v>
      </c>
      <c r="B64" s="36" t="s">
        <v>139</v>
      </c>
      <c r="C64" s="53">
        <v>1243</v>
      </c>
      <c r="D64" s="53">
        <v>1259</v>
      </c>
      <c r="E64" s="53">
        <v>1276</v>
      </c>
      <c r="F64" s="53">
        <v>1281</v>
      </c>
      <c r="G64" s="53">
        <v>1267</v>
      </c>
      <c r="H64" s="53">
        <v>1263</v>
      </c>
      <c r="I64" s="53">
        <v>1260</v>
      </c>
      <c r="J64" s="53">
        <v>1275</v>
      </c>
      <c r="K64" s="53">
        <v>1292</v>
      </c>
      <c r="L64" s="53">
        <v>1287</v>
      </c>
      <c r="M64" s="53">
        <v>1318</v>
      </c>
      <c r="N64" s="53">
        <v>1392</v>
      </c>
      <c r="O64" s="54">
        <f t="shared" si="0"/>
        <v>12911</v>
      </c>
      <c r="P64" s="54">
        <f t="shared" si="1"/>
        <v>10354</v>
      </c>
      <c r="R64" s="2"/>
      <c r="S64" s="56"/>
      <c r="T64" s="56"/>
      <c r="U64" s="56"/>
      <c r="V64" s="56"/>
      <c r="W64" s="56"/>
      <c r="X64" s="56"/>
      <c r="Y64" s="56"/>
      <c r="Z64" s="56"/>
      <c r="AA64" s="56"/>
      <c r="AB64" s="56"/>
      <c r="AC64" s="56"/>
      <c r="AD64" s="56"/>
      <c r="AE64" s="56"/>
      <c r="AF64" s="56"/>
    </row>
    <row r="65" spans="1:32" x14ac:dyDescent="0.25">
      <c r="A65">
        <v>37127</v>
      </c>
      <c r="B65" s="36" t="s">
        <v>140</v>
      </c>
      <c r="C65" s="53">
        <v>1130</v>
      </c>
      <c r="D65" s="53">
        <v>1153</v>
      </c>
      <c r="E65" s="53">
        <v>1159</v>
      </c>
      <c r="F65" s="53">
        <v>1138</v>
      </c>
      <c r="G65" s="53">
        <v>1182</v>
      </c>
      <c r="H65" s="53">
        <v>1239</v>
      </c>
      <c r="I65" s="53">
        <v>1286</v>
      </c>
      <c r="J65" s="53">
        <v>1290</v>
      </c>
      <c r="K65" s="53">
        <v>1333</v>
      </c>
      <c r="L65" s="53">
        <v>1381</v>
      </c>
      <c r="M65" s="53">
        <v>1362</v>
      </c>
      <c r="N65" s="53">
        <v>1385</v>
      </c>
      <c r="O65" s="54">
        <f t="shared" si="0"/>
        <v>12755</v>
      </c>
      <c r="P65" s="54">
        <f t="shared" si="1"/>
        <v>10458</v>
      </c>
      <c r="R65" s="2"/>
      <c r="S65" s="56"/>
      <c r="T65" s="56"/>
      <c r="U65" s="56"/>
      <c r="V65" s="56"/>
      <c r="W65" s="56"/>
      <c r="X65" s="56"/>
      <c r="Y65" s="56"/>
      <c r="Z65" s="56"/>
      <c r="AA65" s="56"/>
      <c r="AB65" s="56"/>
      <c r="AC65" s="56"/>
      <c r="AD65" s="56"/>
      <c r="AE65" s="56"/>
      <c r="AF65" s="56"/>
    </row>
    <row r="66" spans="1:32" x14ac:dyDescent="0.25">
      <c r="A66">
        <v>37129</v>
      </c>
      <c r="B66" s="36" t="s">
        <v>141</v>
      </c>
      <c r="C66" s="53">
        <v>2163</v>
      </c>
      <c r="D66" s="53">
        <v>2214</v>
      </c>
      <c r="E66" s="53">
        <v>2277</v>
      </c>
      <c r="F66" s="53">
        <v>2329</v>
      </c>
      <c r="G66" s="53">
        <v>2365</v>
      </c>
      <c r="H66" s="53">
        <v>2353</v>
      </c>
      <c r="I66" s="53">
        <v>2357</v>
      </c>
      <c r="J66" s="53">
        <v>2398</v>
      </c>
      <c r="K66" s="53">
        <v>2412</v>
      </c>
      <c r="L66" s="53">
        <v>2496</v>
      </c>
      <c r="M66" s="53">
        <v>2570</v>
      </c>
      <c r="N66" s="53">
        <v>2622</v>
      </c>
      <c r="O66" s="54">
        <f t="shared" si="0"/>
        <v>24179</v>
      </c>
      <c r="P66" s="54">
        <f t="shared" si="1"/>
        <v>19573</v>
      </c>
      <c r="R66" s="2"/>
      <c r="S66" s="56"/>
      <c r="T66" s="56"/>
      <c r="U66" s="56"/>
      <c r="V66" s="56"/>
      <c r="W66" s="56"/>
      <c r="X66" s="56"/>
      <c r="Y66" s="56"/>
      <c r="Z66" s="56"/>
      <c r="AA66" s="56"/>
      <c r="AB66" s="56"/>
      <c r="AC66" s="56"/>
      <c r="AD66" s="56"/>
      <c r="AE66" s="56"/>
      <c r="AF66" s="56"/>
    </row>
    <row r="67" spans="1:32" x14ac:dyDescent="0.25">
      <c r="A67">
        <v>37131</v>
      </c>
      <c r="B67" s="36" t="s">
        <v>143</v>
      </c>
      <c r="C67" s="53">
        <v>165</v>
      </c>
      <c r="D67" s="53">
        <v>180</v>
      </c>
      <c r="E67" s="53">
        <v>193</v>
      </c>
      <c r="F67" s="53">
        <v>179</v>
      </c>
      <c r="G67" s="53">
        <v>159</v>
      </c>
      <c r="H67" s="53">
        <v>155</v>
      </c>
      <c r="I67" s="53">
        <v>175</v>
      </c>
      <c r="J67" s="53">
        <v>171</v>
      </c>
      <c r="K67" s="53">
        <v>168</v>
      </c>
      <c r="L67" s="53">
        <v>201</v>
      </c>
      <c r="M67" s="53">
        <v>197</v>
      </c>
      <c r="N67" s="53">
        <v>175</v>
      </c>
      <c r="O67" s="54">
        <f t="shared" ref="O67:O101" si="2">SUM(E67:N67)</f>
        <v>1773</v>
      </c>
      <c r="P67" s="54">
        <f t="shared" ref="P67:P101" si="3">SUM(G67:N67)</f>
        <v>1401</v>
      </c>
      <c r="R67" s="2"/>
      <c r="S67" s="56"/>
      <c r="T67" s="56"/>
      <c r="U67" s="56"/>
      <c r="V67" s="56"/>
      <c r="W67" s="56"/>
      <c r="X67" s="56"/>
      <c r="Y67" s="56"/>
      <c r="Z67" s="56"/>
      <c r="AA67" s="56"/>
      <c r="AB67" s="56"/>
      <c r="AC67" s="56"/>
      <c r="AD67" s="56"/>
      <c r="AE67" s="56"/>
      <c r="AF67" s="56"/>
    </row>
    <row r="68" spans="1:32" x14ac:dyDescent="0.25">
      <c r="A68">
        <v>37133</v>
      </c>
      <c r="B68" s="36" t="s">
        <v>144</v>
      </c>
      <c r="C68" s="53">
        <v>3812</v>
      </c>
      <c r="D68" s="53">
        <v>3926</v>
      </c>
      <c r="E68" s="53">
        <v>3922</v>
      </c>
      <c r="F68" s="53">
        <v>3949</v>
      </c>
      <c r="G68" s="53">
        <v>4117</v>
      </c>
      <c r="H68" s="53">
        <v>4135</v>
      </c>
      <c r="I68" s="53">
        <v>4101</v>
      </c>
      <c r="J68" s="53">
        <v>4064</v>
      </c>
      <c r="K68" s="53">
        <v>3979</v>
      </c>
      <c r="L68" s="53">
        <v>3756</v>
      </c>
      <c r="M68" s="53">
        <v>3236</v>
      </c>
      <c r="N68" s="53">
        <v>3019</v>
      </c>
      <c r="O68" s="54">
        <f t="shared" si="2"/>
        <v>38278</v>
      </c>
      <c r="P68" s="54">
        <f t="shared" si="3"/>
        <v>30407</v>
      </c>
      <c r="R68" s="2"/>
      <c r="S68" s="56"/>
      <c r="T68" s="56"/>
      <c r="U68" s="56"/>
      <c r="V68" s="56"/>
      <c r="W68" s="56"/>
      <c r="X68" s="56"/>
      <c r="Y68" s="56"/>
      <c r="Z68" s="56"/>
      <c r="AA68" s="56"/>
      <c r="AB68" s="56"/>
      <c r="AC68" s="56"/>
      <c r="AD68" s="56"/>
      <c r="AE68" s="56"/>
      <c r="AF68" s="56"/>
    </row>
    <row r="69" spans="1:32" x14ac:dyDescent="0.25">
      <c r="A69">
        <v>37135</v>
      </c>
      <c r="B69" s="36" t="s">
        <v>145</v>
      </c>
      <c r="C69" s="53">
        <v>1188</v>
      </c>
      <c r="D69" s="53">
        <v>1218</v>
      </c>
      <c r="E69" s="53">
        <v>1279</v>
      </c>
      <c r="F69" s="53">
        <v>1317</v>
      </c>
      <c r="G69" s="53">
        <v>1359</v>
      </c>
      <c r="H69" s="53">
        <v>1374</v>
      </c>
      <c r="I69" s="53">
        <v>1458</v>
      </c>
      <c r="J69" s="53">
        <v>1567</v>
      </c>
      <c r="K69" s="53">
        <v>1526</v>
      </c>
      <c r="L69" s="53">
        <v>1535</v>
      </c>
      <c r="M69" s="53">
        <v>1651</v>
      </c>
      <c r="N69" s="53">
        <v>1739</v>
      </c>
      <c r="O69" s="54">
        <f t="shared" si="2"/>
        <v>14805</v>
      </c>
      <c r="P69" s="54">
        <f t="shared" si="3"/>
        <v>12209</v>
      </c>
      <c r="R69" s="2"/>
      <c r="S69" s="56"/>
      <c r="T69" s="56"/>
      <c r="U69" s="56"/>
      <c r="V69" s="56"/>
      <c r="W69" s="56"/>
      <c r="X69" s="56"/>
      <c r="Y69" s="56"/>
      <c r="Z69" s="56"/>
      <c r="AA69" s="56"/>
      <c r="AB69" s="56"/>
      <c r="AC69" s="56"/>
      <c r="AD69" s="56"/>
      <c r="AE69" s="56"/>
      <c r="AF69" s="56"/>
    </row>
    <row r="70" spans="1:32" x14ac:dyDescent="0.25">
      <c r="A70">
        <v>37137</v>
      </c>
      <c r="B70" s="36" t="s">
        <v>146</v>
      </c>
      <c r="C70" s="53">
        <v>93</v>
      </c>
      <c r="D70" s="53">
        <v>94</v>
      </c>
      <c r="E70" s="53">
        <v>98</v>
      </c>
      <c r="F70" s="53">
        <v>106</v>
      </c>
      <c r="G70" s="53">
        <v>101</v>
      </c>
      <c r="H70" s="53">
        <v>101</v>
      </c>
      <c r="I70" s="53">
        <v>108</v>
      </c>
      <c r="J70" s="53">
        <v>118</v>
      </c>
      <c r="K70" s="53">
        <v>121</v>
      </c>
      <c r="L70" s="53">
        <v>140</v>
      </c>
      <c r="M70" s="53">
        <v>123</v>
      </c>
      <c r="N70" s="53">
        <v>128</v>
      </c>
      <c r="O70" s="54">
        <f t="shared" si="2"/>
        <v>1144</v>
      </c>
      <c r="P70" s="54">
        <f t="shared" si="3"/>
        <v>940</v>
      </c>
      <c r="R70" s="2"/>
      <c r="S70" s="56"/>
      <c r="T70" s="56"/>
      <c r="U70" s="56"/>
      <c r="V70" s="56"/>
      <c r="W70" s="56"/>
      <c r="X70" s="56"/>
      <c r="Y70" s="56"/>
      <c r="Z70" s="56"/>
      <c r="AA70" s="56"/>
      <c r="AB70" s="56"/>
      <c r="AC70" s="56"/>
      <c r="AD70" s="56"/>
      <c r="AE70" s="56"/>
      <c r="AF70" s="56"/>
    </row>
    <row r="71" spans="1:32" x14ac:dyDescent="0.25">
      <c r="A71">
        <v>37139</v>
      </c>
      <c r="B71" s="36" t="s">
        <v>147</v>
      </c>
      <c r="C71" s="53">
        <v>473</v>
      </c>
      <c r="D71" s="53">
        <v>483</v>
      </c>
      <c r="E71" s="53">
        <v>500</v>
      </c>
      <c r="F71" s="53">
        <v>503</v>
      </c>
      <c r="G71" s="53">
        <v>532</v>
      </c>
      <c r="H71" s="53">
        <v>532</v>
      </c>
      <c r="I71" s="53">
        <v>499</v>
      </c>
      <c r="J71" s="53">
        <v>511</v>
      </c>
      <c r="K71" s="53">
        <v>530</v>
      </c>
      <c r="L71" s="53">
        <v>551</v>
      </c>
      <c r="M71" s="53">
        <v>573</v>
      </c>
      <c r="N71" s="53">
        <v>584</v>
      </c>
      <c r="O71" s="54">
        <f t="shared" si="2"/>
        <v>5315</v>
      </c>
      <c r="P71" s="54">
        <f t="shared" si="3"/>
        <v>4312</v>
      </c>
      <c r="R71" s="2"/>
      <c r="S71" s="56"/>
      <c r="T71" s="56"/>
      <c r="U71" s="56"/>
      <c r="V71" s="56"/>
      <c r="W71" s="56"/>
      <c r="X71" s="56"/>
      <c r="Y71" s="56"/>
      <c r="Z71" s="56"/>
      <c r="AA71" s="56"/>
      <c r="AB71" s="56"/>
      <c r="AC71" s="56"/>
      <c r="AD71" s="56"/>
      <c r="AE71" s="56"/>
      <c r="AF71" s="56"/>
    </row>
    <row r="72" spans="1:32" x14ac:dyDescent="0.25">
      <c r="A72">
        <v>37141</v>
      </c>
      <c r="B72" s="36" t="s">
        <v>148</v>
      </c>
      <c r="C72" s="53">
        <v>693</v>
      </c>
      <c r="D72" s="53">
        <v>741</v>
      </c>
      <c r="E72" s="53">
        <v>775</v>
      </c>
      <c r="F72" s="53">
        <v>774</v>
      </c>
      <c r="G72" s="53">
        <v>788</v>
      </c>
      <c r="H72" s="53">
        <v>796</v>
      </c>
      <c r="I72" s="53">
        <v>803</v>
      </c>
      <c r="J72" s="53">
        <v>858</v>
      </c>
      <c r="K72" s="53">
        <v>894</v>
      </c>
      <c r="L72" s="53">
        <v>924</v>
      </c>
      <c r="M72" s="53">
        <v>925</v>
      </c>
      <c r="N72" s="53">
        <v>968</v>
      </c>
      <c r="O72" s="54">
        <f t="shared" si="2"/>
        <v>8505</v>
      </c>
      <c r="P72" s="54">
        <f t="shared" si="3"/>
        <v>6956</v>
      </c>
      <c r="R72" s="2"/>
      <c r="S72" s="56"/>
      <c r="T72" s="56"/>
      <c r="U72" s="56"/>
      <c r="V72" s="56"/>
      <c r="W72" s="56"/>
      <c r="X72" s="56"/>
      <c r="Y72" s="56"/>
      <c r="Z72" s="56"/>
      <c r="AA72" s="56"/>
      <c r="AB72" s="56"/>
      <c r="AC72" s="56"/>
      <c r="AD72" s="56"/>
      <c r="AE72" s="56"/>
      <c r="AF72" s="56"/>
    </row>
    <row r="73" spans="1:32" x14ac:dyDescent="0.25">
      <c r="A73">
        <v>37143</v>
      </c>
      <c r="B73" s="36" t="s">
        <v>149</v>
      </c>
      <c r="C73" s="53">
        <v>127</v>
      </c>
      <c r="D73" s="53">
        <v>132</v>
      </c>
      <c r="E73" s="53">
        <v>135</v>
      </c>
      <c r="F73" s="53">
        <v>129</v>
      </c>
      <c r="G73" s="53">
        <v>133</v>
      </c>
      <c r="H73" s="53">
        <v>150</v>
      </c>
      <c r="I73" s="53">
        <v>154</v>
      </c>
      <c r="J73" s="53">
        <v>152</v>
      </c>
      <c r="K73" s="53">
        <v>155</v>
      </c>
      <c r="L73" s="53">
        <v>143</v>
      </c>
      <c r="M73" s="53">
        <v>157</v>
      </c>
      <c r="N73" s="53">
        <v>139</v>
      </c>
      <c r="O73" s="54">
        <f t="shared" si="2"/>
        <v>1447</v>
      </c>
      <c r="P73" s="54">
        <f t="shared" si="3"/>
        <v>1183</v>
      </c>
      <c r="R73" s="2"/>
      <c r="S73" s="56"/>
      <c r="T73" s="56"/>
      <c r="U73" s="56"/>
      <c r="V73" s="56"/>
      <c r="W73" s="56"/>
      <c r="X73" s="56"/>
      <c r="Y73" s="56"/>
      <c r="Z73" s="56"/>
      <c r="AA73" s="56"/>
      <c r="AB73" s="56"/>
      <c r="AC73" s="56"/>
      <c r="AD73" s="56"/>
      <c r="AE73" s="56"/>
      <c r="AF73" s="56"/>
    </row>
    <row r="74" spans="1:32" x14ac:dyDescent="0.25">
      <c r="A74">
        <v>37145</v>
      </c>
      <c r="B74" s="36" t="s">
        <v>150</v>
      </c>
      <c r="C74" s="53">
        <v>420</v>
      </c>
      <c r="D74" s="53">
        <v>422</v>
      </c>
      <c r="E74" s="53">
        <v>417</v>
      </c>
      <c r="F74" s="53">
        <v>408</v>
      </c>
      <c r="G74" s="53">
        <v>428</v>
      </c>
      <c r="H74" s="53">
        <v>443</v>
      </c>
      <c r="I74" s="53">
        <v>412</v>
      </c>
      <c r="J74" s="53">
        <v>401</v>
      </c>
      <c r="K74" s="53">
        <v>438</v>
      </c>
      <c r="L74" s="53">
        <v>500</v>
      </c>
      <c r="M74" s="53">
        <v>491</v>
      </c>
      <c r="N74" s="53">
        <v>469</v>
      </c>
      <c r="O74" s="54">
        <f t="shared" si="2"/>
        <v>4407</v>
      </c>
      <c r="P74" s="54">
        <f t="shared" si="3"/>
        <v>3582</v>
      </c>
      <c r="R74" s="2"/>
      <c r="S74" s="56"/>
      <c r="T74" s="56"/>
      <c r="U74" s="56"/>
      <c r="V74" s="56"/>
      <c r="W74" s="56"/>
      <c r="X74" s="56"/>
      <c r="Y74" s="56"/>
      <c r="Z74" s="56"/>
      <c r="AA74" s="56"/>
      <c r="AB74" s="56"/>
      <c r="AC74" s="56"/>
      <c r="AD74" s="56"/>
      <c r="AE74" s="56"/>
      <c r="AF74" s="56"/>
    </row>
    <row r="75" spans="1:32" x14ac:dyDescent="0.25">
      <c r="A75">
        <v>37147</v>
      </c>
      <c r="B75" s="36" t="s">
        <v>151</v>
      </c>
      <c r="C75" s="53">
        <v>2079</v>
      </c>
      <c r="D75" s="53">
        <v>2070</v>
      </c>
      <c r="E75" s="53">
        <v>2042</v>
      </c>
      <c r="F75" s="53">
        <v>2088</v>
      </c>
      <c r="G75" s="53">
        <v>2140</v>
      </c>
      <c r="H75" s="53">
        <v>2097</v>
      </c>
      <c r="I75" s="53">
        <v>2124</v>
      </c>
      <c r="J75" s="53">
        <v>2143</v>
      </c>
      <c r="K75" s="53">
        <v>2144</v>
      </c>
      <c r="L75" s="53">
        <v>2273</v>
      </c>
      <c r="M75" s="53">
        <v>2310</v>
      </c>
      <c r="N75" s="53">
        <v>2340</v>
      </c>
      <c r="O75" s="54">
        <f t="shared" si="2"/>
        <v>21701</v>
      </c>
      <c r="P75" s="54">
        <f t="shared" si="3"/>
        <v>17571</v>
      </c>
      <c r="R75" s="2"/>
      <c r="S75" s="56"/>
      <c r="T75" s="56"/>
      <c r="U75" s="56"/>
      <c r="V75" s="56"/>
      <c r="W75" s="56"/>
      <c r="X75" s="56"/>
      <c r="Y75" s="56"/>
      <c r="Z75" s="56"/>
      <c r="AA75" s="56"/>
      <c r="AB75" s="56"/>
      <c r="AC75" s="56"/>
      <c r="AD75" s="56"/>
      <c r="AE75" s="56"/>
      <c r="AF75" s="56"/>
    </row>
    <row r="76" spans="1:32" x14ac:dyDescent="0.25">
      <c r="A76">
        <v>37149</v>
      </c>
      <c r="B76" s="36" t="s">
        <v>152</v>
      </c>
      <c r="C76" s="53">
        <v>167</v>
      </c>
      <c r="D76" s="53">
        <v>166</v>
      </c>
      <c r="E76" s="53">
        <v>163</v>
      </c>
      <c r="F76" s="53">
        <v>152</v>
      </c>
      <c r="G76" s="53">
        <v>162</v>
      </c>
      <c r="H76" s="53">
        <v>168</v>
      </c>
      <c r="I76" s="53">
        <v>158</v>
      </c>
      <c r="J76" s="53">
        <v>151</v>
      </c>
      <c r="K76" s="53">
        <v>151</v>
      </c>
      <c r="L76" s="53">
        <v>198</v>
      </c>
      <c r="M76" s="53">
        <v>205</v>
      </c>
      <c r="N76" s="53">
        <v>210</v>
      </c>
      <c r="O76" s="54">
        <f t="shared" si="2"/>
        <v>1718</v>
      </c>
      <c r="P76" s="54">
        <f t="shared" si="3"/>
        <v>1403</v>
      </c>
      <c r="R76" s="2"/>
      <c r="S76" s="56"/>
      <c r="T76" s="56"/>
      <c r="U76" s="56"/>
      <c r="V76" s="56"/>
      <c r="W76" s="56"/>
      <c r="X76" s="56"/>
      <c r="Y76" s="56"/>
      <c r="Z76" s="56"/>
      <c r="AA76" s="56"/>
      <c r="AB76" s="56"/>
      <c r="AC76" s="56"/>
      <c r="AD76" s="56"/>
      <c r="AE76" s="56"/>
      <c r="AF76" s="56"/>
    </row>
    <row r="77" spans="1:32" x14ac:dyDescent="0.25">
      <c r="A77">
        <v>37151</v>
      </c>
      <c r="B77" s="36" t="s">
        <v>153</v>
      </c>
      <c r="C77" s="53">
        <v>1590</v>
      </c>
      <c r="D77" s="53">
        <v>1617</v>
      </c>
      <c r="E77" s="53">
        <v>1659</v>
      </c>
      <c r="F77" s="53">
        <v>1656</v>
      </c>
      <c r="G77" s="53">
        <v>1669</v>
      </c>
      <c r="H77" s="53">
        <v>1702</v>
      </c>
      <c r="I77" s="53">
        <v>1737</v>
      </c>
      <c r="J77" s="53">
        <v>1757</v>
      </c>
      <c r="K77" s="53">
        <v>1784</v>
      </c>
      <c r="L77" s="53">
        <v>1865</v>
      </c>
      <c r="M77" s="53">
        <v>1942</v>
      </c>
      <c r="N77" s="53">
        <v>2035</v>
      </c>
      <c r="O77" s="54">
        <f t="shared" si="2"/>
        <v>17806</v>
      </c>
      <c r="P77" s="54">
        <f t="shared" si="3"/>
        <v>14491</v>
      </c>
      <c r="R77" s="2"/>
      <c r="S77" s="56"/>
      <c r="T77" s="56"/>
      <c r="U77" s="56"/>
      <c r="V77" s="56"/>
      <c r="W77" s="56"/>
      <c r="X77" s="56"/>
      <c r="Y77" s="56"/>
      <c r="Z77" s="56"/>
      <c r="AA77" s="56"/>
      <c r="AB77" s="56"/>
      <c r="AC77" s="56"/>
      <c r="AD77" s="56"/>
      <c r="AE77" s="56"/>
      <c r="AF77" s="56"/>
    </row>
    <row r="78" spans="1:32" x14ac:dyDescent="0.25">
      <c r="A78">
        <v>37153</v>
      </c>
      <c r="B78" s="36" t="s">
        <v>154</v>
      </c>
      <c r="C78" s="53">
        <v>546</v>
      </c>
      <c r="D78" s="53">
        <v>550</v>
      </c>
      <c r="E78" s="53">
        <v>534</v>
      </c>
      <c r="F78" s="53">
        <v>522</v>
      </c>
      <c r="G78" s="53">
        <v>520</v>
      </c>
      <c r="H78" s="53">
        <v>505</v>
      </c>
      <c r="I78" s="53">
        <v>514</v>
      </c>
      <c r="J78" s="53">
        <v>536</v>
      </c>
      <c r="K78" s="53">
        <v>577</v>
      </c>
      <c r="L78" s="53">
        <v>570</v>
      </c>
      <c r="M78" s="53">
        <v>596</v>
      </c>
      <c r="N78" s="53">
        <v>697</v>
      </c>
      <c r="O78" s="54">
        <f t="shared" si="2"/>
        <v>5571</v>
      </c>
      <c r="P78" s="54">
        <f t="shared" si="3"/>
        <v>4515</v>
      </c>
      <c r="R78" s="2"/>
      <c r="S78" s="56"/>
      <c r="T78" s="56"/>
      <c r="U78" s="56"/>
      <c r="V78" s="56"/>
      <c r="W78" s="56"/>
      <c r="X78" s="56"/>
      <c r="Y78" s="56"/>
      <c r="Z78" s="56"/>
      <c r="AA78" s="56"/>
      <c r="AB78" s="56"/>
      <c r="AC78" s="56"/>
      <c r="AD78" s="56"/>
      <c r="AE78" s="56"/>
      <c r="AF78" s="56"/>
    </row>
    <row r="79" spans="1:32" x14ac:dyDescent="0.25">
      <c r="A79">
        <v>37155</v>
      </c>
      <c r="B79" s="36" t="s">
        <v>155</v>
      </c>
      <c r="C79" s="53">
        <v>1666</v>
      </c>
      <c r="D79" s="53">
        <v>1682</v>
      </c>
      <c r="E79" s="53">
        <v>1697</v>
      </c>
      <c r="F79" s="53">
        <v>1675</v>
      </c>
      <c r="G79" s="53">
        <v>1664</v>
      </c>
      <c r="H79" s="53">
        <v>1719</v>
      </c>
      <c r="I79" s="53">
        <v>1704</v>
      </c>
      <c r="J79" s="53">
        <v>1651</v>
      </c>
      <c r="K79" s="53">
        <v>1755</v>
      </c>
      <c r="L79" s="53">
        <v>1827</v>
      </c>
      <c r="M79" s="53">
        <v>1710</v>
      </c>
      <c r="N79" s="53">
        <v>1806</v>
      </c>
      <c r="O79" s="54">
        <f t="shared" si="2"/>
        <v>17208</v>
      </c>
      <c r="P79" s="54">
        <f t="shared" si="3"/>
        <v>13836</v>
      </c>
      <c r="R79" s="2"/>
      <c r="S79" s="56"/>
      <c r="T79" s="56"/>
      <c r="U79" s="56"/>
      <c r="V79" s="56"/>
      <c r="W79" s="56"/>
      <c r="X79" s="56"/>
      <c r="Y79" s="56"/>
      <c r="Z79" s="56"/>
      <c r="AA79" s="56"/>
      <c r="AB79" s="56"/>
      <c r="AC79" s="56"/>
      <c r="AD79" s="56"/>
      <c r="AE79" s="56"/>
      <c r="AF79" s="56"/>
    </row>
    <row r="80" spans="1:32" x14ac:dyDescent="0.25">
      <c r="A80">
        <v>37157</v>
      </c>
      <c r="B80" s="36" t="s">
        <v>156</v>
      </c>
      <c r="C80" s="53">
        <v>922</v>
      </c>
      <c r="D80" s="53">
        <v>925</v>
      </c>
      <c r="E80" s="53">
        <v>940</v>
      </c>
      <c r="F80" s="53">
        <v>967</v>
      </c>
      <c r="G80" s="53">
        <v>988</v>
      </c>
      <c r="H80" s="53">
        <v>1024</v>
      </c>
      <c r="I80" s="53">
        <v>1031</v>
      </c>
      <c r="J80" s="53">
        <v>1019</v>
      </c>
      <c r="K80" s="53">
        <v>1031</v>
      </c>
      <c r="L80" s="53">
        <v>1084</v>
      </c>
      <c r="M80" s="53">
        <v>1120</v>
      </c>
      <c r="N80" s="53">
        <v>1194</v>
      </c>
      <c r="O80" s="54">
        <f t="shared" si="2"/>
        <v>10398</v>
      </c>
      <c r="P80" s="54">
        <f t="shared" si="3"/>
        <v>8491</v>
      </c>
      <c r="R80" s="2"/>
      <c r="S80" s="56"/>
      <c r="T80" s="56"/>
      <c r="U80" s="56"/>
      <c r="V80" s="56"/>
      <c r="W80" s="56"/>
      <c r="X80" s="56"/>
      <c r="Y80" s="56"/>
      <c r="Z80" s="56"/>
      <c r="AA80" s="56"/>
      <c r="AB80" s="56"/>
      <c r="AC80" s="56"/>
      <c r="AD80" s="56"/>
      <c r="AE80" s="56"/>
      <c r="AF80" s="56"/>
    </row>
    <row r="81" spans="1:32" x14ac:dyDescent="0.25">
      <c r="A81">
        <v>37159</v>
      </c>
      <c r="B81" s="36" t="s">
        <v>158</v>
      </c>
      <c r="C81" s="53">
        <v>1728</v>
      </c>
      <c r="D81" s="53">
        <v>1778</v>
      </c>
      <c r="E81" s="53">
        <v>1819</v>
      </c>
      <c r="F81" s="53">
        <v>1854</v>
      </c>
      <c r="G81" s="53">
        <v>1819</v>
      </c>
      <c r="H81" s="53">
        <v>1793</v>
      </c>
      <c r="I81" s="53">
        <v>1844</v>
      </c>
      <c r="J81" s="53">
        <v>1864</v>
      </c>
      <c r="K81" s="53">
        <v>1856</v>
      </c>
      <c r="L81" s="53">
        <v>1988</v>
      </c>
      <c r="M81" s="53">
        <v>2129</v>
      </c>
      <c r="N81" s="53">
        <v>2218</v>
      </c>
      <c r="O81" s="54">
        <f t="shared" si="2"/>
        <v>19184</v>
      </c>
      <c r="P81" s="54">
        <f t="shared" si="3"/>
        <v>15511</v>
      </c>
      <c r="R81" s="2"/>
      <c r="S81" s="56"/>
      <c r="T81" s="56"/>
      <c r="U81" s="56"/>
      <c r="V81" s="56"/>
      <c r="W81" s="56"/>
      <c r="X81" s="56"/>
      <c r="Y81" s="56"/>
      <c r="Z81" s="56"/>
      <c r="AA81" s="56"/>
      <c r="AB81" s="56"/>
      <c r="AC81" s="56"/>
      <c r="AD81" s="56"/>
      <c r="AE81" s="56"/>
      <c r="AF81" s="56"/>
    </row>
    <row r="82" spans="1:32" x14ac:dyDescent="0.25">
      <c r="A82">
        <v>37161</v>
      </c>
      <c r="B82" s="36" t="s">
        <v>159</v>
      </c>
      <c r="C82" s="53">
        <v>678</v>
      </c>
      <c r="D82" s="53">
        <v>684</v>
      </c>
      <c r="E82" s="53">
        <v>690</v>
      </c>
      <c r="F82" s="53">
        <v>691</v>
      </c>
      <c r="G82" s="53">
        <v>700</v>
      </c>
      <c r="H82" s="53">
        <v>694</v>
      </c>
      <c r="I82" s="53">
        <v>699</v>
      </c>
      <c r="J82" s="53">
        <v>727</v>
      </c>
      <c r="K82" s="53">
        <v>753</v>
      </c>
      <c r="L82" s="53">
        <v>791</v>
      </c>
      <c r="M82" s="53">
        <v>801</v>
      </c>
      <c r="N82" s="53">
        <v>842</v>
      </c>
      <c r="O82" s="54">
        <f t="shared" si="2"/>
        <v>7388</v>
      </c>
      <c r="P82" s="54">
        <f t="shared" si="3"/>
        <v>6007</v>
      </c>
      <c r="R82" s="2"/>
      <c r="S82" s="56"/>
      <c r="T82" s="56"/>
      <c r="U82" s="56"/>
      <c r="V82" s="56"/>
      <c r="W82" s="56"/>
      <c r="X82" s="56"/>
      <c r="Y82" s="56"/>
      <c r="Z82" s="56"/>
      <c r="AA82" s="56"/>
      <c r="AB82" s="56"/>
      <c r="AC82" s="56"/>
      <c r="AD82" s="56"/>
      <c r="AE82" s="56"/>
      <c r="AF82" s="56"/>
    </row>
    <row r="83" spans="1:32" x14ac:dyDescent="0.25">
      <c r="A83">
        <v>37163</v>
      </c>
      <c r="B83" s="36" t="s">
        <v>160</v>
      </c>
      <c r="C83" s="53">
        <v>775</v>
      </c>
      <c r="D83" s="53">
        <v>830</v>
      </c>
      <c r="E83" s="53">
        <v>824</v>
      </c>
      <c r="F83" s="53">
        <v>815</v>
      </c>
      <c r="G83" s="53">
        <v>809</v>
      </c>
      <c r="H83" s="53">
        <v>815</v>
      </c>
      <c r="I83" s="53">
        <v>828</v>
      </c>
      <c r="J83" s="53">
        <v>819</v>
      </c>
      <c r="K83" s="53">
        <v>817</v>
      </c>
      <c r="L83" s="53">
        <v>824</v>
      </c>
      <c r="M83" s="53">
        <v>829</v>
      </c>
      <c r="N83" s="53">
        <v>829</v>
      </c>
      <c r="O83" s="54">
        <f t="shared" si="2"/>
        <v>8209</v>
      </c>
      <c r="P83" s="54">
        <f t="shared" si="3"/>
        <v>6570</v>
      </c>
      <c r="R83" s="2"/>
      <c r="S83" s="56"/>
      <c r="T83" s="56"/>
      <c r="U83" s="56"/>
      <c r="V83" s="56"/>
      <c r="W83" s="56"/>
      <c r="X83" s="56"/>
      <c r="Y83" s="56"/>
      <c r="Z83" s="56"/>
      <c r="AA83" s="56"/>
      <c r="AB83" s="56"/>
      <c r="AC83" s="56"/>
      <c r="AD83" s="56"/>
      <c r="AE83" s="56"/>
      <c r="AF83" s="56"/>
    </row>
    <row r="84" spans="1:32" x14ac:dyDescent="0.25">
      <c r="A84">
        <v>37165</v>
      </c>
      <c r="B84" s="36" t="s">
        <v>161</v>
      </c>
      <c r="C84" s="53">
        <v>430</v>
      </c>
      <c r="D84" s="53">
        <v>439</v>
      </c>
      <c r="E84" s="53">
        <v>441</v>
      </c>
      <c r="F84" s="53">
        <v>433</v>
      </c>
      <c r="G84" s="53">
        <v>423</v>
      </c>
      <c r="H84" s="53">
        <v>416</v>
      </c>
      <c r="I84" s="53">
        <v>423</v>
      </c>
      <c r="J84" s="53">
        <v>423</v>
      </c>
      <c r="K84" s="53">
        <v>449</v>
      </c>
      <c r="L84" s="53">
        <v>450</v>
      </c>
      <c r="M84" s="53">
        <v>456</v>
      </c>
      <c r="N84" s="53">
        <v>465</v>
      </c>
      <c r="O84" s="54">
        <f t="shared" si="2"/>
        <v>4379</v>
      </c>
      <c r="P84" s="54">
        <f t="shared" si="3"/>
        <v>3505</v>
      </c>
      <c r="R84" s="2"/>
      <c r="S84" s="56"/>
      <c r="T84" s="56"/>
      <c r="U84" s="56"/>
      <c r="V84" s="56"/>
      <c r="W84" s="56"/>
      <c r="X84" s="56"/>
      <c r="Y84" s="56"/>
      <c r="Z84" s="56"/>
      <c r="AA84" s="56"/>
      <c r="AB84" s="56"/>
      <c r="AC84" s="56"/>
      <c r="AD84" s="56"/>
      <c r="AE84" s="56"/>
      <c r="AF84" s="56"/>
    </row>
    <row r="85" spans="1:32" x14ac:dyDescent="0.25">
      <c r="A85">
        <v>37167</v>
      </c>
      <c r="B85" s="36" t="s">
        <v>162</v>
      </c>
      <c r="C85" s="53">
        <v>805</v>
      </c>
      <c r="D85" s="53">
        <v>836</v>
      </c>
      <c r="E85" s="53">
        <v>856</v>
      </c>
      <c r="F85" s="53">
        <v>864</v>
      </c>
      <c r="G85" s="53">
        <v>877</v>
      </c>
      <c r="H85" s="53">
        <v>880</v>
      </c>
      <c r="I85" s="53">
        <v>849</v>
      </c>
      <c r="J85" s="53">
        <v>839</v>
      </c>
      <c r="K85" s="53">
        <v>868</v>
      </c>
      <c r="L85" s="53">
        <v>887</v>
      </c>
      <c r="M85" s="53">
        <v>889</v>
      </c>
      <c r="N85" s="53">
        <v>877</v>
      </c>
      <c r="O85" s="54">
        <f t="shared" si="2"/>
        <v>8686</v>
      </c>
      <c r="P85" s="54">
        <f t="shared" si="3"/>
        <v>6966</v>
      </c>
      <c r="R85" s="2"/>
      <c r="S85" s="56"/>
      <c r="T85" s="56"/>
      <c r="U85" s="56"/>
      <c r="V85" s="56"/>
      <c r="W85" s="56"/>
      <c r="X85" s="56"/>
      <c r="Y85" s="56"/>
      <c r="Z85" s="56"/>
      <c r="AA85" s="56"/>
      <c r="AB85" s="56"/>
      <c r="AC85" s="56"/>
      <c r="AD85" s="56"/>
      <c r="AE85" s="56"/>
      <c r="AF85" s="56"/>
    </row>
    <row r="86" spans="1:32" x14ac:dyDescent="0.25">
      <c r="A86">
        <v>37169</v>
      </c>
      <c r="B86" s="36" t="s">
        <v>163</v>
      </c>
      <c r="C86" s="53">
        <v>396</v>
      </c>
      <c r="D86" s="53">
        <v>420</v>
      </c>
      <c r="E86" s="53">
        <v>413</v>
      </c>
      <c r="F86" s="53">
        <v>419</v>
      </c>
      <c r="G86" s="53">
        <v>433</v>
      </c>
      <c r="H86" s="53">
        <v>421</v>
      </c>
      <c r="I86" s="53">
        <v>428</v>
      </c>
      <c r="J86" s="53">
        <v>447</v>
      </c>
      <c r="K86" s="53">
        <v>465</v>
      </c>
      <c r="L86" s="53">
        <v>507</v>
      </c>
      <c r="M86" s="53">
        <v>541</v>
      </c>
      <c r="N86" s="53">
        <v>553</v>
      </c>
      <c r="O86" s="54">
        <f t="shared" si="2"/>
        <v>4627</v>
      </c>
      <c r="P86" s="54">
        <f t="shared" si="3"/>
        <v>3795</v>
      </c>
      <c r="R86" s="2"/>
      <c r="S86" s="56"/>
      <c r="T86" s="56"/>
      <c r="U86" s="56"/>
      <c r="V86" s="56"/>
      <c r="W86" s="56"/>
      <c r="X86" s="56"/>
      <c r="Y86" s="56"/>
      <c r="Z86" s="56"/>
      <c r="AA86" s="56"/>
      <c r="AB86" s="56"/>
      <c r="AC86" s="56"/>
      <c r="AD86" s="56"/>
      <c r="AE86" s="56"/>
      <c r="AF86" s="56"/>
    </row>
    <row r="87" spans="1:32" x14ac:dyDescent="0.25">
      <c r="A87">
        <v>37171</v>
      </c>
      <c r="B87" s="36" t="s">
        <v>164</v>
      </c>
      <c r="C87" s="53">
        <v>767</v>
      </c>
      <c r="D87" s="53">
        <v>762</v>
      </c>
      <c r="E87" s="53">
        <v>752</v>
      </c>
      <c r="F87" s="53">
        <v>757</v>
      </c>
      <c r="G87" s="53">
        <v>773</v>
      </c>
      <c r="H87" s="53">
        <v>768</v>
      </c>
      <c r="I87" s="53">
        <v>786</v>
      </c>
      <c r="J87" s="53">
        <v>828</v>
      </c>
      <c r="K87" s="53">
        <v>841</v>
      </c>
      <c r="L87" s="53">
        <v>885</v>
      </c>
      <c r="M87" s="53">
        <v>924</v>
      </c>
      <c r="N87" s="53">
        <v>954</v>
      </c>
      <c r="O87" s="54">
        <f t="shared" si="2"/>
        <v>8268</v>
      </c>
      <c r="P87" s="54">
        <f t="shared" si="3"/>
        <v>6759</v>
      </c>
      <c r="R87" s="2"/>
      <c r="S87" s="56"/>
      <c r="T87" s="56"/>
      <c r="U87" s="56"/>
      <c r="V87" s="56"/>
      <c r="W87" s="56"/>
      <c r="X87" s="56"/>
      <c r="Y87" s="56"/>
      <c r="Z87" s="56"/>
      <c r="AA87" s="56"/>
      <c r="AB87" s="56"/>
      <c r="AC87" s="56"/>
      <c r="AD87" s="56"/>
      <c r="AE87" s="56"/>
      <c r="AF87" s="56"/>
    </row>
    <row r="88" spans="1:32" x14ac:dyDescent="0.25">
      <c r="A88">
        <v>37173</v>
      </c>
      <c r="B88" s="36" t="s">
        <v>165</v>
      </c>
      <c r="C88" s="53">
        <v>158</v>
      </c>
      <c r="D88" s="53">
        <v>145</v>
      </c>
      <c r="E88" s="53">
        <v>160</v>
      </c>
      <c r="F88" s="53">
        <v>195</v>
      </c>
      <c r="G88" s="53">
        <v>208</v>
      </c>
      <c r="H88" s="53">
        <v>200</v>
      </c>
      <c r="I88" s="53">
        <v>197</v>
      </c>
      <c r="J88" s="53">
        <v>192</v>
      </c>
      <c r="K88" s="53">
        <v>187</v>
      </c>
      <c r="L88" s="53">
        <v>175</v>
      </c>
      <c r="M88" s="53">
        <v>174</v>
      </c>
      <c r="N88" s="53">
        <v>178</v>
      </c>
      <c r="O88" s="54">
        <f t="shared" si="2"/>
        <v>1866</v>
      </c>
      <c r="P88" s="54">
        <f t="shared" si="3"/>
        <v>1511</v>
      </c>
      <c r="R88" s="2"/>
      <c r="S88" s="56"/>
      <c r="T88" s="56"/>
      <c r="U88" s="56"/>
      <c r="V88" s="56"/>
      <c r="W88" s="56"/>
      <c r="X88" s="56"/>
      <c r="Y88" s="56"/>
      <c r="Z88" s="56"/>
      <c r="AA88" s="56"/>
      <c r="AB88" s="56"/>
      <c r="AC88" s="56"/>
      <c r="AD88" s="56"/>
      <c r="AE88" s="56"/>
      <c r="AF88" s="56"/>
    </row>
    <row r="89" spans="1:32" x14ac:dyDescent="0.25">
      <c r="A89">
        <v>37175</v>
      </c>
      <c r="B89" s="36" t="s">
        <v>166</v>
      </c>
      <c r="C89" s="53">
        <v>278</v>
      </c>
      <c r="D89" s="53">
        <v>276</v>
      </c>
      <c r="E89" s="53">
        <v>270</v>
      </c>
      <c r="F89" s="53">
        <v>286</v>
      </c>
      <c r="G89" s="53">
        <v>298</v>
      </c>
      <c r="H89" s="53">
        <v>303</v>
      </c>
      <c r="I89" s="53">
        <v>280</v>
      </c>
      <c r="J89" s="53">
        <v>273</v>
      </c>
      <c r="K89" s="53">
        <v>285</v>
      </c>
      <c r="L89" s="53">
        <v>318</v>
      </c>
      <c r="M89" s="53">
        <v>376</v>
      </c>
      <c r="N89" s="53">
        <v>394</v>
      </c>
      <c r="O89" s="54">
        <f t="shared" si="2"/>
        <v>3083</v>
      </c>
      <c r="P89" s="54">
        <f t="shared" si="3"/>
        <v>2527</v>
      </c>
      <c r="R89" s="2"/>
      <c r="S89" s="56"/>
      <c r="T89" s="56"/>
      <c r="U89" s="56"/>
      <c r="V89" s="56"/>
      <c r="W89" s="56"/>
      <c r="X89" s="56"/>
      <c r="Y89" s="56"/>
      <c r="Z89" s="56"/>
      <c r="AA89" s="56"/>
      <c r="AB89" s="56"/>
      <c r="AC89" s="56"/>
      <c r="AD89" s="56"/>
      <c r="AE89" s="56"/>
      <c r="AF89" s="56"/>
    </row>
    <row r="90" spans="1:32" x14ac:dyDescent="0.25">
      <c r="A90">
        <v>37177</v>
      </c>
      <c r="B90" s="36" t="s">
        <v>167</v>
      </c>
      <c r="C90" s="53">
        <v>33</v>
      </c>
      <c r="D90" s="53">
        <v>37</v>
      </c>
      <c r="E90" s="53">
        <v>45</v>
      </c>
      <c r="F90" s="53">
        <v>43</v>
      </c>
      <c r="G90" s="53">
        <v>38</v>
      </c>
      <c r="H90" s="53">
        <v>40</v>
      </c>
      <c r="I90" s="53">
        <v>36</v>
      </c>
      <c r="J90" s="53">
        <v>37</v>
      </c>
      <c r="K90" s="53">
        <v>44</v>
      </c>
      <c r="L90" s="53">
        <v>43</v>
      </c>
      <c r="M90" s="53">
        <v>36</v>
      </c>
      <c r="N90" s="53">
        <v>43</v>
      </c>
      <c r="O90" s="54">
        <f t="shared" si="2"/>
        <v>405</v>
      </c>
      <c r="P90" s="54">
        <f t="shared" si="3"/>
        <v>317</v>
      </c>
      <c r="R90" s="2"/>
      <c r="S90" s="56"/>
      <c r="T90" s="56"/>
      <c r="U90" s="56"/>
      <c r="V90" s="56"/>
      <c r="W90" s="56"/>
      <c r="X90" s="56"/>
      <c r="Y90" s="56"/>
      <c r="Z90" s="56"/>
      <c r="AA90" s="56"/>
      <c r="AB90" s="56"/>
      <c r="AC90" s="56"/>
      <c r="AD90" s="56"/>
      <c r="AE90" s="56"/>
      <c r="AF90" s="56"/>
    </row>
    <row r="91" spans="1:32" x14ac:dyDescent="0.25">
      <c r="A91">
        <v>37179</v>
      </c>
      <c r="B91" s="36" t="s">
        <v>168</v>
      </c>
      <c r="C91" s="53">
        <v>2848</v>
      </c>
      <c r="D91" s="53">
        <v>3046</v>
      </c>
      <c r="E91" s="53">
        <v>3173</v>
      </c>
      <c r="F91" s="53">
        <v>3299</v>
      </c>
      <c r="G91" s="53">
        <v>3422</v>
      </c>
      <c r="H91" s="53">
        <v>3539</v>
      </c>
      <c r="I91" s="53">
        <v>3668</v>
      </c>
      <c r="J91" s="53">
        <v>3837</v>
      </c>
      <c r="K91" s="53">
        <v>3948</v>
      </c>
      <c r="L91" s="53">
        <v>4100</v>
      </c>
      <c r="M91" s="53">
        <v>4261</v>
      </c>
      <c r="N91" s="53">
        <v>4445</v>
      </c>
      <c r="O91" s="54">
        <f t="shared" si="2"/>
        <v>37692</v>
      </c>
      <c r="P91" s="54">
        <f t="shared" si="3"/>
        <v>31220</v>
      </c>
      <c r="R91" s="2"/>
      <c r="S91" s="56"/>
      <c r="T91" s="56"/>
      <c r="U91" s="56"/>
      <c r="V91" s="56"/>
      <c r="W91" s="56"/>
      <c r="X91" s="56"/>
      <c r="Y91" s="56"/>
      <c r="Z91" s="56"/>
      <c r="AA91" s="56"/>
      <c r="AB91" s="56"/>
      <c r="AC91" s="56"/>
      <c r="AD91" s="56"/>
      <c r="AE91" s="56"/>
      <c r="AF91" s="56"/>
    </row>
    <row r="92" spans="1:32" x14ac:dyDescent="0.25">
      <c r="A92">
        <v>37181</v>
      </c>
      <c r="B92" s="36" t="s">
        <v>169</v>
      </c>
      <c r="C92" s="53">
        <v>553</v>
      </c>
      <c r="D92" s="53">
        <v>563</v>
      </c>
      <c r="E92" s="53">
        <v>547</v>
      </c>
      <c r="F92" s="53">
        <v>523</v>
      </c>
      <c r="G92" s="53">
        <v>539</v>
      </c>
      <c r="H92" s="53">
        <v>555</v>
      </c>
      <c r="I92" s="53">
        <v>559</v>
      </c>
      <c r="J92" s="53">
        <v>553</v>
      </c>
      <c r="K92" s="53">
        <v>568</v>
      </c>
      <c r="L92" s="53">
        <v>581</v>
      </c>
      <c r="M92" s="53">
        <v>596</v>
      </c>
      <c r="N92" s="53">
        <v>571</v>
      </c>
      <c r="O92" s="54">
        <f t="shared" si="2"/>
        <v>5592</v>
      </c>
      <c r="P92" s="54">
        <f t="shared" si="3"/>
        <v>4522</v>
      </c>
      <c r="R92" s="2"/>
      <c r="S92" s="56"/>
      <c r="T92" s="56"/>
      <c r="U92" s="56"/>
      <c r="V92" s="56"/>
      <c r="W92" s="56"/>
      <c r="X92" s="56"/>
      <c r="Y92" s="56"/>
      <c r="Z92" s="56"/>
      <c r="AA92" s="56"/>
      <c r="AB92" s="56"/>
      <c r="AC92" s="56"/>
      <c r="AD92" s="56"/>
      <c r="AE92" s="56"/>
      <c r="AF92" s="56"/>
    </row>
    <row r="93" spans="1:32" x14ac:dyDescent="0.25">
      <c r="A93">
        <v>37183</v>
      </c>
      <c r="B93" s="36" t="s">
        <v>170</v>
      </c>
      <c r="C93" s="53">
        <v>13451</v>
      </c>
      <c r="D93" s="53">
        <v>13674</v>
      </c>
      <c r="E93" s="53">
        <v>14107</v>
      </c>
      <c r="F93" s="53">
        <v>14410</v>
      </c>
      <c r="G93" s="53">
        <v>14528</v>
      </c>
      <c r="H93" s="53">
        <v>14691</v>
      </c>
      <c r="I93" s="53">
        <v>14921</v>
      </c>
      <c r="J93" s="53">
        <v>15224</v>
      </c>
      <c r="K93" s="53">
        <v>15696</v>
      </c>
      <c r="L93" s="53">
        <v>15960</v>
      </c>
      <c r="M93" s="53">
        <v>16304</v>
      </c>
      <c r="N93" s="53">
        <v>16846</v>
      </c>
      <c r="O93" s="54">
        <f t="shared" si="2"/>
        <v>152687</v>
      </c>
      <c r="P93" s="54">
        <f t="shared" si="3"/>
        <v>124170</v>
      </c>
      <c r="R93" s="2"/>
      <c r="S93" s="56"/>
      <c r="T93" s="56"/>
      <c r="U93" s="56"/>
      <c r="V93" s="56"/>
      <c r="W93" s="56"/>
      <c r="X93" s="56"/>
      <c r="Y93" s="56"/>
      <c r="Z93" s="56"/>
      <c r="AA93" s="56"/>
      <c r="AB93" s="56"/>
      <c r="AC93" s="56"/>
      <c r="AD93" s="56"/>
      <c r="AE93" s="56"/>
      <c r="AF93" s="56"/>
    </row>
    <row r="94" spans="1:32" x14ac:dyDescent="0.25">
      <c r="A94">
        <v>37185</v>
      </c>
      <c r="B94" s="36" t="s">
        <v>172</v>
      </c>
      <c r="C94" s="53">
        <v>156</v>
      </c>
      <c r="D94" s="53">
        <v>174</v>
      </c>
      <c r="E94" s="53">
        <v>182</v>
      </c>
      <c r="F94" s="53">
        <v>187</v>
      </c>
      <c r="G94" s="53">
        <v>195</v>
      </c>
      <c r="H94" s="53">
        <v>197</v>
      </c>
      <c r="I94" s="53">
        <v>188</v>
      </c>
      <c r="J94" s="53">
        <v>182</v>
      </c>
      <c r="K94" s="53">
        <v>202</v>
      </c>
      <c r="L94" s="53">
        <v>230</v>
      </c>
      <c r="M94" s="53">
        <v>236</v>
      </c>
      <c r="N94" s="53">
        <v>248</v>
      </c>
      <c r="O94" s="54">
        <f t="shared" si="2"/>
        <v>2047</v>
      </c>
      <c r="P94" s="54">
        <f t="shared" si="3"/>
        <v>1678</v>
      </c>
      <c r="R94" s="2"/>
      <c r="S94" s="56"/>
      <c r="T94" s="56"/>
      <c r="U94" s="56"/>
      <c r="V94" s="56"/>
      <c r="W94" s="56"/>
      <c r="X94" s="56"/>
      <c r="Y94" s="56"/>
      <c r="Z94" s="56"/>
      <c r="AA94" s="56"/>
      <c r="AB94" s="56"/>
      <c r="AC94" s="56"/>
      <c r="AD94" s="56"/>
      <c r="AE94" s="56"/>
      <c r="AF94" s="56"/>
    </row>
    <row r="95" spans="1:32" x14ac:dyDescent="0.25">
      <c r="A95">
        <v>37187</v>
      </c>
      <c r="B95" s="36" t="s">
        <v>173</v>
      </c>
      <c r="C95" s="53">
        <v>125</v>
      </c>
      <c r="D95" s="53">
        <v>125</v>
      </c>
      <c r="E95" s="53">
        <v>122</v>
      </c>
      <c r="F95" s="53">
        <v>111</v>
      </c>
      <c r="G95" s="53">
        <v>104</v>
      </c>
      <c r="H95" s="53">
        <v>115</v>
      </c>
      <c r="I95" s="53">
        <v>121</v>
      </c>
      <c r="J95" s="53">
        <v>114</v>
      </c>
      <c r="K95" s="53">
        <v>111</v>
      </c>
      <c r="L95" s="53">
        <v>137</v>
      </c>
      <c r="M95" s="53">
        <v>142</v>
      </c>
      <c r="N95" s="53">
        <v>137</v>
      </c>
      <c r="O95" s="54">
        <f t="shared" si="2"/>
        <v>1214</v>
      </c>
      <c r="P95" s="54">
        <f t="shared" si="3"/>
        <v>981</v>
      </c>
      <c r="R95" s="2"/>
      <c r="S95" s="56"/>
      <c r="T95" s="56"/>
      <c r="U95" s="56"/>
      <c r="V95" s="56"/>
      <c r="W95" s="56"/>
      <c r="X95" s="56"/>
      <c r="Y95" s="56"/>
      <c r="Z95" s="56"/>
      <c r="AA95" s="56"/>
      <c r="AB95" s="56"/>
      <c r="AC95" s="56"/>
      <c r="AD95" s="56"/>
      <c r="AE95" s="56"/>
      <c r="AF95" s="56"/>
    </row>
    <row r="96" spans="1:32" x14ac:dyDescent="0.25">
      <c r="A96">
        <v>37189</v>
      </c>
      <c r="B96" s="36" t="s">
        <v>174</v>
      </c>
      <c r="C96" s="53">
        <v>329</v>
      </c>
      <c r="D96" s="53">
        <v>376</v>
      </c>
      <c r="E96" s="53">
        <v>382</v>
      </c>
      <c r="F96" s="53">
        <v>363</v>
      </c>
      <c r="G96" s="53">
        <v>370</v>
      </c>
      <c r="H96" s="53">
        <v>369</v>
      </c>
      <c r="I96" s="53">
        <v>360</v>
      </c>
      <c r="J96" s="53">
        <v>388</v>
      </c>
      <c r="K96" s="53">
        <v>405</v>
      </c>
      <c r="L96" s="53">
        <v>400</v>
      </c>
      <c r="M96" s="53">
        <v>466</v>
      </c>
      <c r="N96" s="53">
        <v>472</v>
      </c>
      <c r="O96" s="54">
        <f t="shared" si="2"/>
        <v>3975</v>
      </c>
      <c r="P96" s="54">
        <f t="shared" si="3"/>
        <v>3230</v>
      </c>
      <c r="R96" s="2"/>
      <c r="S96" s="56"/>
      <c r="T96" s="56"/>
      <c r="U96" s="56"/>
      <c r="V96" s="56"/>
      <c r="W96" s="56"/>
      <c r="X96" s="56"/>
      <c r="Y96" s="56"/>
      <c r="Z96" s="56"/>
      <c r="AA96" s="56"/>
      <c r="AB96" s="56"/>
      <c r="AC96" s="56"/>
      <c r="AD96" s="56"/>
      <c r="AE96" s="56"/>
      <c r="AF96" s="56"/>
    </row>
    <row r="97" spans="1:32" x14ac:dyDescent="0.25">
      <c r="A97">
        <v>37191</v>
      </c>
      <c r="B97" s="36" t="s">
        <v>175</v>
      </c>
      <c r="C97" s="53">
        <v>1607</v>
      </c>
      <c r="D97" s="53">
        <v>1608</v>
      </c>
      <c r="E97" s="53">
        <v>1601</v>
      </c>
      <c r="F97" s="53">
        <v>1599</v>
      </c>
      <c r="G97" s="53">
        <v>1618</v>
      </c>
      <c r="H97" s="53">
        <v>1635</v>
      </c>
      <c r="I97" s="53">
        <v>1671</v>
      </c>
      <c r="J97" s="53">
        <v>1693</v>
      </c>
      <c r="K97" s="53">
        <v>1609</v>
      </c>
      <c r="L97" s="53">
        <v>1595</v>
      </c>
      <c r="M97" s="53">
        <v>1657</v>
      </c>
      <c r="N97" s="53">
        <v>1637</v>
      </c>
      <c r="O97" s="54">
        <f t="shared" si="2"/>
        <v>16315</v>
      </c>
      <c r="P97" s="54">
        <f t="shared" si="3"/>
        <v>13115</v>
      </c>
      <c r="R97" s="2"/>
      <c r="S97" s="56"/>
      <c r="T97" s="56"/>
      <c r="U97" s="56"/>
      <c r="V97" s="56"/>
      <c r="W97" s="56"/>
      <c r="X97" s="56"/>
      <c r="Y97" s="56"/>
      <c r="Z97" s="56"/>
      <c r="AA97" s="56"/>
      <c r="AB97" s="56"/>
      <c r="AC97" s="56"/>
      <c r="AD97" s="56"/>
      <c r="AE97" s="56"/>
      <c r="AF97" s="56"/>
    </row>
    <row r="98" spans="1:32" x14ac:dyDescent="0.25">
      <c r="A98">
        <v>37193</v>
      </c>
      <c r="B98" s="36" t="s">
        <v>176</v>
      </c>
      <c r="C98" s="53">
        <v>686</v>
      </c>
      <c r="D98" s="53">
        <v>671</v>
      </c>
      <c r="E98" s="53">
        <v>673</v>
      </c>
      <c r="F98" s="53">
        <v>712</v>
      </c>
      <c r="G98" s="53">
        <v>717</v>
      </c>
      <c r="H98" s="53">
        <v>680</v>
      </c>
      <c r="I98" s="53">
        <v>688</v>
      </c>
      <c r="J98" s="53">
        <v>712</v>
      </c>
      <c r="K98" s="53">
        <v>702</v>
      </c>
      <c r="L98" s="53">
        <v>743</v>
      </c>
      <c r="M98" s="53">
        <v>817</v>
      </c>
      <c r="N98" s="53">
        <v>867</v>
      </c>
      <c r="O98" s="54">
        <f t="shared" si="2"/>
        <v>7311</v>
      </c>
      <c r="P98" s="54">
        <f t="shared" si="3"/>
        <v>5926</v>
      </c>
      <c r="R98" s="2"/>
      <c r="S98" s="56"/>
      <c r="T98" s="56"/>
      <c r="U98" s="56"/>
      <c r="V98" s="56"/>
      <c r="W98" s="56"/>
      <c r="X98" s="56"/>
      <c r="Y98" s="56"/>
      <c r="Z98" s="56"/>
      <c r="AA98" s="56"/>
      <c r="AB98" s="56"/>
      <c r="AC98" s="56"/>
      <c r="AD98" s="56"/>
      <c r="AE98" s="56"/>
      <c r="AF98" s="56"/>
    </row>
    <row r="99" spans="1:32" x14ac:dyDescent="0.25">
      <c r="A99">
        <v>37195</v>
      </c>
      <c r="B99" s="36" t="s">
        <v>177</v>
      </c>
      <c r="C99" s="53">
        <v>987</v>
      </c>
      <c r="D99" s="53">
        <v>974</v>
      </c>
      <c r="E99" s="53">
        <v>971</v>
      </c>
      <c r="F99" s="53">
        <v>990</v>
      </c>
      <c r="G99" s="53">
        <v>983</v>
      </c>
      <c r="H99" s="53">
        <v>981</v>
      </c>
      <c r="I99" s="53">
        <v>984</v>
      </c>
      <c r="J99" s="53">
        <v>1025</v>
      </c>
      <c r="K99" s="53">
        <v>1091</v>
      </c>
      <c r="L99" s="53">
        <v>1150</v>
      </c>
      <c r="M99" s="53">
        <v>1173</v>
      </c>
      <c r="N99" s="53">
        <v>1199</v>
      </c>
      <c r="O99" s="54">
        <f t="shared" si="2"/>
        <v>10547</v>
      </c>
      <c r="P99" s="54">
        <f t="shared" si="3"/>
        <v>8586</v>
      </c>
      <c r="R99" s="2"/>
      <c r="S99" s="56"/>
      <c r="T99" s="56"/>
      <c r="U99" s="56"/>
      <c r="V99" s="56"/>
      <c r="W99" s="56"/>
      <c r="X99" s="56"/>
      <c r="Y99" s="56"/>
      <c r="Z99" s="56"/>
      <c r="AA99" s="56"/>
      <c r="AB99" s="56"/>
      <c r="AC99" s="56"/>
      <c r="AD99" s="56"/>
      <c r="AE99" s="56"/>
      <c r="AF99" s="56"/>
    </row>
    <row r="100" spans="1:32" x14ac:dyDescent="0.25">
      <c r="A100">
        <v>37197</v>
      </c>
      <c r="B100" s="36" t="s">
        <v>178</v>
      </c>
      <c r="C100" s="53">
        <v>377</v>
      </c>
      <c r="D100" s="53">
        <v>392</v>
      </c>
      <c r="E100" s="53">
        <v>405</v>
      </c>
      <c r="F100" s="53">
        <v>404</v>
      </c>
      <c r="G100" s="53">
        <v>380</v>
      </c>
      <c r="H100" s="53">
        <v>392</v>
      </c>
      <c r="I100" s="53">
        <v>436</v>
      </c>
      <c r="J100" s="53">
        <v>442</v>
      </c>
      <c r="K100" s="53">
        <v>444</v>
      </c>
      <c r="L100" s="53">
        <v>429</v>
      </c>
      <c r="M100" s="53">
        <v>507</v>
      </c>
      <c r="N100" s="53">
        <v>485</v>
      </c>
      <c r="O100" s="54">
        <f t="shared" si="2"/>
        <v>4324</v>
      </c>
      <c r="P100" s="54">
        <f t="shared" si="3"/>
        <v>3515</v>
      </c>
      <c r="R100" s="2"/>
      <c r="S100" s="56"/>
      <c r="T100" s="56"/>
      <c r="U100" s="56"/>
      <c r="V100" s="56"/>
      <c r="W100" s="56"/>
      <c r="X100" s="56"/>
      <c r="Y100" s="56"/>
      <c r="Z100" s="56"/>
      <c r="AA100" s="56"/>
      <c r="AB100" s="56"/>
      <c r="AC100" s="56"/>
      <c r="AD100" s="56"/>
      <c r="AE100" s="56"/>
      <c r="AF100" s="56"/>
    </row>
    <row r="101" spans="1:32" x14ac:dyDescent="0.25">
      <c r="A101">
        <v>37199</v>
      </c>
      <c r="B101" s="36" t="s">
        <v>179</v>
      </c>
      <c r="C101" s="53">
        <v>183</v>
      </c>
      <c r="D101" s="53">
        <v>181</v>
      </c>
      <c r="E101" s="53">
        <v>171</v>
      </c>
      <c r="F101" s="53">
        <v>179</v>
      </c>
      <c r="G101" s="53">
        <v>187</v>
      </c>
      <c r="H101" s="53">
        <v>179</v>
      </c>
      <c r="I101" s="53">
        <v>185</v>
      </c>
      <c r="J101" s="53">
        <v>188</v>
      </c>
      <c r="K101" s="53">
        <v>193</v>
      </c>
      <c r="L101" s="53">
        <v>190</v>
      </c>
      <c r="M101" s="53">
        <v>165</v>
      </c>
      <c r="N101" s="53">
        <v>193</v>
      </c>
      <c r="O101" s="54">
        <f t="shared" si="2"/>
        <v>1830</v>
      </c>
      <c r="P101" s="54">
        <f t="shared" si="3"/>
        <v>1480</v>
      </c>
      <c r="R101" s="2"/>
      <c r="S101" s="56"/>
      <c r="T101" s="56"/>
      <c r="U101" s="56"/>
      <c r="V101" s="56"/>
      <c r="W101" s="56"/>
      <c r="X101" s="56"/>
      <c r="Y101" s="56"/>
      <c r="Z101" s="56"/>
      <c r="AA101" s="56"/>
      <c r="AB101" s="56"/>
      <c r="AC101" s="56"/>
      <c r="AD101" s="56"/>
      <c r="AE101" s="56"/>
      <c r="AF101" s="56"/>
    </row>
    <row r="102" spans="1:32" s="2" customFormat="1" x14ac:dyDescent="0.25">
      <c r="A102" s="2">
        <v>37000</v>
      </c>
      <c r="B102" s="38" t="s">
        <v>209</v>
      </c>
      <c r="C102" s="55">
        <f>SUM(C2:C101)</f>
        <v>123495</v>
      </c>
      <c r="D102" s="55">
        <f t="shared" ref="D102:P102" si="4">SUM(D2:D101)</f>
        <v>125637</v>
      </c>
      <c r="E102" s="55">
        <f t="shared" si="4"/>
        <v>127833</v>
      </c>
      <c r="F102" s="55">
        <f t="shared" si="4"/>
        <v>129499</v>
      </c>
      <c r="G102" s="55">
        <f t="shared" si="4"/>
        <v>130804</v>
      </c>
      <c r="H102" s="55">
        <f t="shared" si="4"/>
        <v>131479</v>
      </c>
      <c r="I102" s="55">
        <f t="shared" si="4"/>
        <v>132605</v>
      </c>
      <c r="J102" s="55">
        <f t="shared" si="4"/>
        <v>134727</v>
      </c>
      <c r="K102" s="55">
        <f t="shared" si="4"/>
        <v>136663</v>
      </c>
      <c r="L102" s="55">
        <f t="shared" si="4"/>
        <v>138656</v>
      </c>
      <c r="M102" s="55">
        <f t="shared" si="4"/>
        <v>141065</v>
      </c>
      <c r="N102" s="55">
        <f t="shared" si="4"/>
        <v>143618</v>
      </c>
      <c r="O102" s="55">
        <f t="shared" si="4"/>
        <v>1346949</v>
      </c>
      <c r="P102" s="55">
        <f t="shared" si="4"/>
        <v>1089617</v>
      </c>
      <c r="R102" s="57"/>
      <c r="S102" s="54"/>
      <c r="T102" s="54"/>
      <c r="U102" s="54"/>
      <c r="V102" s="54"/>
      <c r="W102" s="54"/>
      <c r="X102" s="54"/>
      <c r="Y102" s="54"/>
      <c r="Z102" s="54"/>
      <c r="AA102" s="54"/>
      <c r="AB102" s="54"/>
      <c r="AC102" s="54"/>
      <c r="AD102" s="54"/>
      <c r="AE102" s="60"/>
      <c r="AF102" s="60"/>
    </row>
  </sheetData>
  <phoneticPr fontId="28" type="noConversion"/>
  <pageMargins left="0.25" right="0.25" top="0.75" bottom="0.75" header="0.3" footer="0.3"/>
  <pageSetup scale="66" fitToHeight="0" orientation="portrait" r:id="rId1"/>
  <ignoredErrors>
    <ignoredError sqref="O2:P101"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Definitions</vt:lpstr>
      <vt:lpstr>County Data</vt:lpstr>
      <vt:lpstr>Data notes</vt:lpstr>
      <vt:lpstr>Population</vt:lpstr>
      <vt:lpstr>'County Data'!Print_Titles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2026-03-27T13:33:29Z</dcterms:modified>
</cp:coreProperties>
</file>