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6" documentId="8_{27A0A79E-C928-40C2-BDE7-C490977A0807}" xr6:coauthVersionLast="47" xr6:coauthVersionMax="47" xr10:uidLastSave="{72BE9243-6941-463A-B8E0-71933FD46286}"/>
  <bookViews>
    <workbookView xWindow="-108" yWindow="-108" windowWidth="23256" windowHeight="12576" activeTab="1" xr2:uid="{00000000-000D-0000-FFFF-FFFF00000000}"/>
  </bookViews>
  <sheets>
    <sheet name="Definitions" sheetId="1" r:id="rId1"/>
    <sheet name="County Data" sheetId="6" r:id="rId2"/>
    <sheet name="Data notes" sheetId="4" r:id="rId3"/>
    <sheet name="Population" sheetId="5" r:id="rId4"/>
  </sheets>
  <definedNames>
    <definedName name="_xlnm.Print_Area" localSheetId="1">'County Data'!$A$1:$Y$103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7" i="6" l="1"/>
  <c r="R93" i="6"/>
  <c r="R92" i="6"/>
  <c r="R85" i="6"/>
  <c r="R81" i="6"/>
  <c r="R80" i="6"/>
  <c r="R73" i="6"/>
  <c r="R69" i="6"/>
  <c r="R68" i="6"/>
  <c r="R61" i="6"/>
  <c r="R57" i="6"/>
  <c r="R56" i="6"/>
  <c r="R49" i="6"/>
  <c r="R45" i="6"/>
  <c r="R44" i="6"/>
  <c r="R37" i="6"/>
  <c r="R33" i="6"/>
  <c r="R32" i="6"/>
  <c r="R25" i="6"/>
  <c r="R21" i="6"/>
  <c r="R20" i="6"/>
  <c r="R13" i="6"/>
  <c r="R9" i="6"/>
  <c r="R8" i="6"/>
  <c r="P102" i="5"/>
  <c r="O102" i="5"/>
  <c r="P101" i="5"/>
  <c r="O101" i="5"/>
  <c r="P100" i="5"/>
  <c r="O100" i="5"/>
  <c r="P99" i="5"/>
  <c r="O99" i="5"/>
  <c r="P98" i="5"/>
  <c r="O98" i="5"/>
  <c r="P97" i="5"/>
  <c r="O97" i="5"/>
  <c r="P96" i="5"/>
  <c r="O96" i="5"/>
  <c r="P95" i="5"/>
  <c r="O95" i="5"/>
  <c r="P94" i="5"/>
  <c r="O94" i="5"/>
  <c r="P93" i="5"/>
  <c r="O93" i="5"/>
  <c r="P92" i="5"/>
  <c r="O92" i="5"/>
  <c r="P91" i="5"/>
  <c r="O91" i="5"/>
  <c r="P90" i="5"/>
  <c r="O90" i="5"/>
  <c r="P89" i="5"/>
  <c r="O89" i="5"/>
  <c r="P88" i="5"/>
  <c r="O88" i="5"/>
  <c r="P87" i="5"/>
  <c r="O87" i="5"/>
  <c r="P86" i="5"/>
  <c r="O86" i="5"/>
  <c r="P85" i="5"/>
  <c r="O85" i="5"/>
  <c r="P84" i="5"/>
  <c r="O84" i="5"/>
  <c r="P83" i="5"/>
  <c r="O83" i="5"/>
  <c r="P82" i="5"/>
  <c r="O82" i="5"/>
  <c r="P81" i="5"/>
  <c r="O81" i="5"/>
  <c r="P80" i="5"/>
  <c r="O80" i="5"/>
  <c r="P79" i="5"/>
  <c r="O79" i="5"/>
  <c r="P78" i="5"/>
  <c r="O78" i="5"/>
  <c r="P77" i="5"/>
  <c r="O77" i="5"/>
  <c r="P76" i="5"/>
  <c r="O76" i="5"/>
  <c r="P75" i="5"/>
  <c r="O75" i="5"/>
  <c r="P74" i="5"/>
  <c r="O74" i="5"/>
  <c r="P73" i="5"/>
  <c r="O73" i="5"/>
  <c r="P72" i="5"/>
  <c r="O72" i="5"/>
  <c r="P71" i="5"/>
  <c r="O71" i="5"/>
  <c r="P70" i="5"/>
  <c r="O70" i="5"/>
  <c r="P69" i="5"/>
  <c r="O69" i="5"/>
  <c r="P68" i="5"/>
  <c r="O68" i="5"/>
  <c r="P67" i="5"/>
  <c r="O67" i="5"/>
  <c r="P66" i="5"/>
  <c r="O66" i="5"/>
  <c r="P65" i="5"/>
  <c r="O65" i="5"/>
  <c r="P64" i="5"/>
  <c r="O64" i="5"/>
  <c r="P63" i="5"/>
  <c r="O63" i="5"/>
  <c r="P62" i="5"/>
  <c r="O62" i="5"/>
  <c r="P61" i="5"/>
  <c r="O61" i="5"/>
  <c r="P60" i="5"/>
  <c r="O60" i="5"/>
  <c r="P59" i="5"/>
  <c r="O59" i="5"/>
  <c r="P58" i="5"/>
  <c r="O58" i="5"/>
  <c r="P57" i="5"/>
  <c r="O57" i="5"/>
  <c r="P56" i="5"/>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P17" i="5"/>
  <c r="O17" i="5"/>
  <c r="P16" i="5"/>
  <c r="O16" i="5"/>
  <c r="P15" i="5"/>
  <c r="O15" i="5"/>
  <c r="P14" i="5"/>
  <c r="O14" i="5"/>
  <c r="P13" i="5"/>
  <c r="O13" i="5"/>
  <c r="P12" i="5"/>
  <c r="O12" i="5"/>
  <c r="P11" i="5"/>
  <c r="O11" i="5"/>
  <c r="P10" i="5"/>
  <c r="O10" i="5"/>
  <c r="P9" i="5"/>
  <c r="O9" i="5"/>
  <c r="P8" i="5"/>
  <c r="O8" i="5"/>
  <c r="P7" i="5"/>
  <c r="O7" i="5"/>
  <c r="P6" i="5"/>
  <c r="O6" i="5"/>
  <c r="P5" i="5"/>
  <c r="O5" i="5"/>
  <c r="P4" i="5"/>
  <c r="O4" i="5"/>
  <c r="P3" i="5"/>
  <c r="O3" i="5"/>
  <c r="P2" i="5"/>
  <c r="O2" i="5"/>
  <c r="K3" i="6"/>
  <c r="Z103" i="6"/>
  <c r="Y103" i="6"/>
  <c r="X103" i="6"/>
  <c r="W103" i="6"/>
  <c r="V103" i="6"/>
  <c r="U103" i="6"/>
  <c r="S103" i="6"/>
  <c r="T103" i="6" s="1"/>
  <c r="Q103" i="6"/>
  <c r="R103" i="6" s="1"/>
  <c r="P103" i="6"/>
  <c r="O103" i="6"/>
  <c r="J103" i="6"/>
  <c r="M103" i="6" s="1"/>
  <c r="I103" i="6"/>
  <c r="H103" i="6"/>
  <c r="G103" i="6"/>
  <c r="F103" i="6"/>
  <c r="T102" i="6"/>
  <c r="R102" i="6"/>
  <c r="M102" i="6"/>
  <c r="L102" i="6"/>
  <c r="K102" i="6"/>
  <c r="N102" i="6" s="1"/>
  <c r="T101" i="6"/>
  <c r="R101" i="6"/>
  <c r="M101" i="6"/>
  <c r="L101" i="6"/>
  <c r="K101" i="6"/>
  <c r="N101" i="6" s="1"/>
  <c r="T100" i="6"/>
  <c r="R100" i="6"/>
  <c r="M100" i="6"/>
  <c r="L100" i="6"/>
  <c r="K100" i="6"/>
  <c r="N100" i="6" s="1"/>
  <c r="T99" i="6"/>
  <c r="R99" i="6"/>
  <c r="M99" i="6"/>
  <c r="L99" i="6"/>
  <c r="K99" i="6"/>
  <c r="N99" i="6" s="1"/>
  <c r="T98" i="6"/>
  <c r="R98" i="6"/>
  <c r="M98" i="6"/>
  <c r="L98" i="6"/>
  <c r="K98" i="6"/>
  <c r="N98" i="6" s="1"/>
  <c r="T97" i="6"/>
  <c r="M97" i="6"/>
  <c r="L97" i="6"/>
  <c r="K97" i="6"/>
  <c r="T96" i="6"/>
  <c r="R96" i="6"/>
  <c r="M96" i="6"/>
  <c r="L96" i="6"/>
  <c r="K96" i="6"/>
  <c r="N96" i="6" s="1"/>
  <c r="T95" i="6"/>
  <c r="R95" i="6"/>
  <c r="M95" i="6"/>
  <c r="L95" i="6"/>
  <c r="K95" i="6"/>
  <c r="N95" i="6" s="1"/>
  <c r="T94" i="6"/>
  <c r="R94" i="6"/>
  <c r="M94" i="6"/>
  <c r="L94" i="6"/>
  <c r="K94" i="6"/>
  <c r="N94" i="6" s="1"/>
  <c r="T93" i="6"/>
  <c r="M93" i="6"/>
  <c r="L93" i="6"/>
  <c r="K93" i="6"/>
  <c r="T92" i="6"/>
  <c r="M92" i="6"/>
  <c r="L92" i="6"/>
  <c r="K92" i="6"/>
  <c r="T91" i="6"/>
  <c r="R91" i="6"/>
  <c r="M91" i="6"/>
  <c r="L91" i="6"/>
  <c r="K91" i="6"/>
  <c r="N91" i="6" s="1"/>
  <c r="T90" i="6"/>
  <c r="R90" i="6"/>
  <c r="M90" i="6"/>
  <c r="L90" i="6"/>
  <c r="K90" i="6"/>
  <c r="N90" i="6" s="1"/>
  <c r="T89" i="6"/>
  <c r="R89" i="6"/>
  <c r="M89" i="6"/>
  <c r="L89" i="6"/>
  <c r="K89" i="6"/>
  <c r="N89" i="6" s="1"/>
  <c r="T88" i="6"/>
  <c r="R88" i="6"/>
  <c r="M88" i="6"/>
  <c r="L88" i="6"/>
  <c r="K88" i="6"/>
  <c r="N88" i="6" s="1"/>
  <c r="T87" i="6"/>
  <c r="R87" i="6"/>
  <c r="M87" i="6"/>
  <c r="L87" i="6"/>
  <c r="K87" i="6"/>
  <c r="N87" i="6" s="1"/>
  <c r="T86" i="6"/>
  <c r="R86" i="6"/>
  <c r="M86" i="6"/>
  <c r="L86" i="6"/>
  <c r="K86" i="6"/>
  <c r="N86" i="6" s="1"/>
  <c r="T85" i="6"/>
  <c r="M85" i="6"/>
  <c r="L85" i="6"/>
  <c r="K85" i="6"/>
  <c r="T84" i="6"/>
  <c r="R84" i="6"/>
  <c r="M84" i="6"/>
  <c r="L84" i="6"/>
  <c r="K84" i="6"/>
  <c r="N84" i="6" s="1"/>
  <c r="T83" i="6"/>
  <c r="R83" i="6"/>
  <c r="M83" i="6"/>
  <c r="L83" i="6"/>
  <c r="K83" i="6"/>
  <c r="N83" i="6" s="1"/>
  <c r="T82" i="6"/>
  <c r="R82" i="6"/>
  <c r="M82" i="6"/>
  <c r="L82" i="6"/>
  <c r="K82" i="6"/>
  <c r="N82" i="6" s="1"/>
  <c r="T81" i="6"/>
  <c r="M81" i="6"/>
  <c r="L81" i="6"/>
  <c r="K81" i="6"/>
  <c r="T80" i="6"/>
  <c r="M80" i="6"/>
  <c r="L80" i="6"/>
  <c r="K80" i="6"/>
  <c r="T79" i="6"/>
  <c r="R79" i="6"/>
  <c r="M79" i="6"/>
  <c r="L79" i="6"/>
  <c r="K79" i="6"/>
  <c r="N79" i="6" s="1"/>
  <c r="T78" i="6"/>
  <c r="R78" i="6"/>
  <c r="M78" i="6"/>
  <c r="L78" i="6"/>
  <c r="K78" i="6"/>
  <c r="N78" i="6" s="1"/>
  <c r="T77" i="6"/>
  <c r="R77" i="6"/>
  <c r="M77" i="6"/>
  <c r="L77" i="6"/>
  <c r="K77" i="6"/>
  <c r="N77" i="6" s="1"/>
  <c r="T76" i="6"/>
  <c r="R76" i="6"/>
  <c r="M76" i="6"/>
  <c r="L76" i="6"/>
  <c r="K76" i="6"/>
  <c r="N76" i="6" s="1"/>
  <c r="T75" i="6"/>
  <c r="R75" i="6"/>
  <c r="M75" i="6"/>
  <c r="L75" i="6"/>
  <c r="K75" i="6"/>
  <c r="N75" i="6" s="1"/>
  <c r="T74" i="6"/>
  <c r="R74" i="6"/>
  <c r="M74" i="6"/>
  <c r="L74" i="6"/>
  <c r="K74" i="6"/>
  <c r="N74" i="6" s="1"/>
  <c r="T73" i="6"/>
  <c r="M73" i="6"/>
  <c r="L73" i="6"/>
  <c r="K73" i="6"/>
  <c r="T72" i="6"/>
  <c r="R72" i="6"/>
  <c r="M72" i="6"/>
  <c r="L72" i="6"/>
  <c r="K72" i="6"/>
  <c r="N72" i="6" s="1"/>
  <c r="T71" i="6"/>
  <c r="R71" i="6"/>
  <c r="M71" i="6"/>
  <c r="L71" i="6"/>
  <c r="K71" i="6"/>
  <c r="N71" i="6" s="1"/>
  <c r="T70" i="6"/>
  <c r="R70" i="6"/>
  <c r="M70" i="6"/>
  <c r="L70" i="6"/>
  <c r="K70" i="6"/>
  <c r="N70" i="6" s="1"/>
  <c r="T69" i="6"/>
  <c r="M69" i="6"/>
  <c r="L69" i="6"/>
  <c r="K69" i="6"/>
  <c r="T68" i="6"/>
  <c r="M68" i="6"/>
  <c r="L68" i="6"/>
  <c r="K68" i="6"/>
  <c r="T67" i="6"/>
  <c r="R67" i="6"/>
  <c r="M67" i="6"/>
  <c r="L67" i="6"/>
  <c r="K67" i="6"/>
  <c r="N67" i="6" s="1"/>
  <c r="T66" i="6"/>
  <c r="R66" i="6"/>
  <c r="M66" i="6"/>
  <c r="L66" i="6"/>
  <c r="K66" i="6"/>
  <c r="N66" i="6" s="1"/>
  <c r="T65" i="6"/>
  <c r="R65" i="6"/>
  <c r="M65" i="6"/>
  <c r="L65" i="6"/>
  <c r="K65" i="6"/>
  <c r="N65" i="6" s="1"/>
  <c r="T64" i="6"/>
  <c r="R64" i="6"/>
  <c r="M64" i="6"/>
  <c r="L64" i="6"/>
  <c r="K64" i="6"/>
  <c r="N64" i="6" s="1"/>
  <c r="T63" i="6"/>
  <c r="R63" i="6"/>
  <c r="M63" i="6"/>
  <c r="L63" i="6"/>
  <c r="K63" i="6"/>
  <c r="N63" i="6" s="1"/>
  <c r="T62" i="6"/>
  <c r="R62" i="6"/>
  <c r="M62" i="6"/>
  <c r="L62" i="6"/>
  <c r="K62" i="6"/>
  <c r="N62" i="6" s="1"/>
  <c r="T61" i="6"/>
  <c r="M61" i="6"/>
  <c r="L61" i="6"/>
  <c r="K61" i="6"/>
  <c r="T60" i="6"/>
  <c r="R60" i="6"/>
  <c r="M60" i="6"/>
  <c r="L60" i="6"/>
  <c r="K60" i="6"/>
  <c r="N60" i="6" s="1"/>
  <c r="T59" i="6"/>
  <c r="R59" i="6"/>
  <c r="M59" i="6"/>
  <c r="L59" i="6"/>
  <c r="K59" i="6"/>
  <c r="N59" i="6" s="1"/>
  <c r="T58" i="6"/>
  <c r="R58" i="6"/>
  <c r="M58" i="6"/>
  <c r="L58" i="6"/>
  <c r="K58" i="6"/>
  <c r="N58" i="6" s="1"/>
  <c r="T57" i="6"/>
  <c r="M57" i="6"/>
  <c r="L57" i="6"/>
  <c r="K57" i="6"/>
  <c r="T56" i="6"/>
  <c r="M56" i="6"/>
  <c r="L56" i="6"/>
  <c r="K56" i="6"/>
  <c r="T55" i="6"/>
  <c r="R55" i="6"/>
  <c r="M55" i="6"/>
  <c r="L55" i="6"/>
  <c r="K55" i="6"/>
  <c r="N55" i="6" s="1"/>
  <c r="T54" i="6"/>
  <c r="R54" i="6"/>
  <c r="M54" i="6"/>
  <c r="L54" i="6"/>
  <c r="K54" i="6"/>
  <c r="N54" i="6" s="1"/>
  <c r="T53" i="6"/>
  <c r="R53" i="6"/>
  <c r="M53" i="6"/>
  <c r="L53" i="6"/>
  <c r="K53" i="6"/>
  <c r="N53" i="6" s="1"/>
  <c r="T52" i="6"/>
  <c r="R52" i="6"/>
  <c r="M52" i="6"/>
  <c r="L52" i="6"/>
  <c r="K52" i="6"/>
  <c r="N52" i="6" s="1"/>
  <c r="T51" i="6"/>
  <c r="R51" i="6"/>
  <c r="M51" i="6"/>
  <c r="L51" i="6"/>
  <c r="K51" i="6"/>
  <c r="N51" i="6" s="1"/>
  <c r="T50" i="6"/>
  <c r="R50" i="6"/>
  <c r="M50" i="6"/>
  <c r="L50" i="6"/>
  <c r="K50" i="6"/>
  <c r="N50" i="6" s="1"/>
  <c r="T49" i="6"/>
  <c r="M49" i="6"/>
  <c r="L49" i="6"/>
  <c r="K49" i="6"/>
  <c r="T48" i="6"/>
  <c r="R48" i="6"/>
  <c r="M48" i="6"/>
  <c r="L48" i="6"/>
  <c r="K48" i="6"/>
  <c r="N48" i="6" s="1"/>
  <c r="T47" i="6"/>
  <c r="R47" i="6"/>
  <c r="M47" i="6"/>
  <c r="L47" i="6"/>
  <c r="K47" i="6"/>
  <c r="N47" i="6" s="1"/>
  <c r="T46" i="6"/>
  <c r="R46" i="6"/>
  <c r="M46" i="6"/>
  <c r="L46" i="6"/>
  <c r="K46" i="6"/>
  <c r="N46" i="6" s="1"/>
  <c r="T45" i="6"/>
  <c r="M45" i="6"/>
  <c r="L45" i="6"/>
  <c r="K45" i="6"/>
  <c r="T44" i="6"/>
  <c r="M44" i="6"/>
  <c r="L44" i="6"/>
  <c r="K44" i="6"/>
  <c r="T43" i="6"/>
  <c r="R43" i="6"/>
  <c r="M43" i="6"/>
  <c r="L43" i="6"/>
  <c r="K43" i="6"/>
  <c r="N43" i="6" s="1"/>
  <c r="T42" i="6"/>
  <c r="R42" i="6"/>
  <c r="M42" i="6"/>
  <c r="L42" i="6"/>
  <c r="K42" i="6"/>
  <c r="N42" i="6" s="1"/>
  <c r="T41" i="6"/>
  <c r="R41" i="6"/>
  <c r="M41" i="6"/>
  <c r="L41" i="6"/>
  <c r="K41" i="6"/>
  <c r="N41" i="6" s="1"/>
  <c r="T40" i="6"/>
  <c r="R40" i="6"/>
  <c r="M40" i="6"/>
  <c r="L40" i="6"/>
  <c r="K40" i="6"/>
  <c r="N40" i="6" s="1"/>
  <c r="T39" i="6"/>
  <c r="R39" i="6"/>
  <c r="M39" i="6"/>
  <c r="L39" i="6"/>
  <c r="K39" i="6"/>
  <c r="N39" i="6" s="1"/>
  <c r="T38" i="6"/>
  <c r="R38" i="6"/>
  <c r="M38" i="6"/>
  <c r="L38" i="6"/>
  <c r="K38" i="6"/>
  <c r="N38" i="6" s="1"/>
  <c r="T37" i="6"/>
  <c r="M37" i="6"/>
  <c r="L37" i="6"/>
  <c r="K37" i="6"/>
  <c r="T36" i="6"/>
  <c r="R36" i="6"/>
  <c r="M36" i="6"/>
  <c r="L36" i="6"/>
  <c r="K36" i="6"/>
  <c r="N36" i="6" s="1"/>
  <c r="T35" i="6"/>
  <c r="R35" i="6"/>
  <c r="M35" i="6"/>
  <c r="L35" i="6"/>
  <c r="K35" i="6"/>
  <c r="N35" i="6" s="1"/>
  <c r="T34" i="6"/>
  <c r="R34" i="6"/>
  <c r="M34" i="6"/>
  <c r="L34" i="6"/>
  <c r="K34" i="6"/>
  <c r="N34" i="6" s="1"/>
  <c r="T33" i="6"/>
  <c r="M33" i="6"/>
  <c r="L33" i="6"/>
  <c r="K33" i="6"/>
  <c r="T32" i="6"/>
  <c r="M32" i="6"/>
  <c r="L32" i="6"/>
  <c r="K32" i="6"/>
  <c r="T31" i="6"/>
  <c r="R31" i="6"/>
  <c r="M31" i="6"/>
  <c r="L31" i="6"/>
  <c r="K31" i="6"/>
  <c r="N31" i="6" s="1"/>
  <c r="T30" i="6"/>
  <c r="R30" i="6"/>
  <c r="M30" i="6"/>
  <c r="L30" i="6"/>
  <c r="K30" i="6"/>
  <c r="N30" i="6" s="1"/>
  <c r="T29" i="6"/>
  <c r="R29" i="6"/>
  <c r="M29" i="6"/>
  <c r="L29" i="6"/>
  <c r="K29" i="6"/>
  <c r="N29" i="6" s="1"/>
  <c r="T28" i="6"/>
  <c r="R28" i="6"/>
  <c r="M28" i="6"/>
  <c r="L28" i="6"/>
  <c r="K28" i="6"/>
  <c r="N28" i="6" s="1"/>
  <c r="T27" i="6"/>
  <c r="R27" i="6"/>
  <c r="M27" i="6"/>
  <c r="L27" i="6"/>
  <c r="K27" i="6"/>
  <c r="N27" i="6" s="1"/>
  <c r="T26" i="6"/>
  <c r="R26" i="6"/>
  <c r="M26" i="6"/>
  <c r="L26" i="6"/>
  <c r="K26" i="6"/>
  <c r="N26" i="6" s="1"/>
  <c r="T25" i="6"/>
  <c r="M25" i="6"/>
  <c r="L25" i="6"/>
  <c r="K25" i="6"/>
  <c r="T24" i="6"/>
  <c r="R24" i="6"/>
  <c r="M24" i="6"/>
  <c r="L24" i="6"/>
  <c r="K24" i="6"/>
  <c r="N24" i="6" s="1"/>
  <c r="T23" i="6"/>
  <c r="R23" i="6"/>
  <c r="M23" i="6"/>
  <c r="L23" i="6"/>
  <c r="K23" i="6"/>
  <c r="N23" i="6" s="1"/>
  <c r="T22" i="6"/>
  <c r="R22" i="6"/>
  <c r="M22" i="6"/>
  <c r="L22" i="6"/>
  <c r="K22" i="6"/>
  <c r="N22" i="6" s="1"/>
  <c r="T21" i="6"/>
  <c r="M21" i="6"/>
  <c r="L21" i="6"/>
  <c r="K21" i="6"/>
  <c r="T20" i="6"/>
  <c r="M20" i="6"/>
  <c r="L20" i="6"/>
  <c r="K20" i="6"/>
  <c r="T19" i="6"/>
  <c r="R19" i="6"/>
  <c r="M19" i="6"/>
  <c r="L19" i="6"/>
  <c r="K19" i="6"/>
  <c r="N19" i="6" s="1"/>
  <c r="T18" i="6"/>
  <c r="R18" i="6"/>
  <c r="M18" i="6"/>
  <c r="L18" i="6"/>
  <c r="K18" i="6"/>
  <c r="N18" i="6" s="1"/>
  <c r="T17" i="6"/>
  <c r="R17" i="6"/>
  <c r="M17" i="6"/>
  <c r="L17" i="6"/>
  <c r="K17" i="6"/>
  <c r="N17" i="6" s="1"/>
  <c r="T16" i="6"/>
  <c r="R16" i="6"/>
  <c r="M16" i="6"/>
  <c r="L16" i="6"/>
  <c r="K16" i="6"/>
  <c r="N16" i="6" s="1"/>
  <c r="T15" i="6"/>
  <c r="R15" i="6"/>
  <c r="M15" i="6"/>
  <c r="L15" i="6"/>
  <c r="K15" i="6"/>
  <c r="N15" i="6" s="1"/>
  <c r="T14" i="6"/>
  <c r="R14" i="6"/>
  <c r="M14" i="6"/>
  <c r="L14" i="6"/>
  <c r="K14" i="6"/>
  <c r="N14" i="6" s="1"/>
  <c r="T13" i="6"/>
  <c r="M13" i="6"/>
  <c r="L13" i="6"/>
  <c r="K13" i="6"/>
  <c r="T12" i="6"/>
  <c r="R12" i="6"/>
  <c r="M12" i="6"/>
  <c r="L12" i="6"/>
  <c r="K12" i="6"/>
  <c r="N12" i="6" s="1"/>
  <c r="T11" i="6"/>
  <c r="R11" i="6"/>
  <c r="M11" i="6"/>
  <c r="L11" i="6"/>
  <c r="K11" i="6"/>
  <c r="N11" i="6" s="1"/>
  <c r="T10" i="6"/>
  <c r="R10" i="6"/>
  <c r="M10" i="6"/>
  <c r="L10" i="6"/>
  <c r="K10" i="6"/>
  <c r="N10" i="6" s="1"/>
  <c r="T9" i="6"/>
  <c r="M9" i="6"/>
  <c r="L9" i="6"/>
  <c r="K9" i="6"/>
  <c r="T8" i="6"/>
  <c r="M8" i="6"/>
  <c r="L8" i="6"/>
  <c r="K8" i="6"/>
  <c r="T7" i="6"/>
  <c r="R7" i="6"/>
  <c r="M7" i="6"/>
  <c r="L7" i="6"/>
  <c r="K7" i="6"/>
  <c r="N7" i="6" s="1"/>
  <c r="T6" i="6"/>
  <c r="R6" i="6"/>
  <c r="M6" i="6"/>
  <c r="L6" i="6"/>
  <c r="K6" i="6"/>
  <c r="N6" i="6" s="1"/>
  <c r="T5" i="6"/>
  <c r="R5" i="6"/>
  <c r="M5" i="6"/>
  <c r="L5" i="6"/>
  <c r="K5" i="6"/>
  <c r="N5" i="6" s="1"/>
  <c r="T4" i="6"/>
  <c r="R4" i="6"/>
  <c r="M4" i="6"/>
  <c r="L4" i="6"/>
  <c r="K4" i="6"/>
  <c r="N4" i="6" s="1"/>
  <c r="T3" i="6"/>
  <c r="R3" i="6"/>
  <c r="M3" i="6"/>
  <c r="L3" i="6"/>
  <c r="N3" i="6"/>
  <c r="N9" i="6" l="1"/>
  <c r="N21" i="6"/>
  <c r="N33" i="6"/>
  <c r="N45" i="6"/>
  <c r="N57" i="6"/>
  <c r="N69" i="6"/>
  <c r="N81" i="6"/>
  <c r="N93" i="6"/>
  <c r="N8" i="6"/>
  <c r="N20" i="6"/>
  <c r="N32" i="6"/>
  <c r="N44" i="6"/>
  <c r="N56" i="6"/>
  <c r="N68" i="6"/>
  <c r="N80" i="6"/>
  <c r="N92" i="6"/>
  <c r="N13" i="6"/>
  <c r="N25" i="6"/>
  <c r="N37" i="6"/>
  <c r="N49" i="6"/>
  <c r="N61" i="6"/>
  <c r="N73" i="6"/>
  <c r="N85" i="6"/>
  <c r="N97" i="6"/>
  <c r="K103" i="6"/>
  <c r="N103" i="6" s="1"/>
  <c r="L103" i="6"/>
</calcChain>
</file>

<file path=xl/sharedStrings.xml><?xml version="1.0" encoding="utf-8"?>
<sst xmlns="http://schemas.openxmlformats.org/spreadsheetml/2006/main" count="543" uniqueCount="240">
  <si>
    <t>POPULATION AGE GROUPS</t>
  </si>
  <si>
    <t>RATES</t>
  </si>
  <si>
    <t>SUPERIOR COURT TRANSFERS</t>
  </si>
  <si>
    <t>DETENTION</t>
  </si>
  <si>
    <t>YDC COMMITMENTS</t>
  </si>
  <si>
    <t>COMMUNITY PROGRAMS</t>
  </si>
  <si>
    <t>County</t>
  </si>
  <si>
    <t>Area</t>
  </si>
  <si>
    <t>District</t>
  </si>
  <si>
    <t>Juvenile Population Ages 10-17</t>
  </si>
  <si>
    <t>Violent Class A - E</t>
  </si>
  <si>
    <t>Serious Class F - I, A1</t>
  </si>
  <si>
    <t>Minor Class 1 - 3</t>
  </si>
  <si>
    <t>Infraction</t>
  </si>
  <si>
    <t>Status</t>
  </si>
  <si>
    <t>Total Delinquent Complaints</t>
  </si>
  <si>
    <t>Total Complaints</t>
  </si>
  <si>
    <t>Number of Juveniles Transferred to Superior Court</t>
  </si>
  <si>
    <t>YDC Commitments</t>
  </si>
  <si>
    <t>YDC Commitment Rate per 1,000 youth Age 10-17</t>
  </si>
  <si>
    <t>JCPC Youth Served</t>
  </si>
  <si>
    <t>JCPC Endorsed Level II Programs Youth Served</t>
  </si>
  <si>
    <t>Residential Contractual Programs Youth Served</t>
  </si>
  <si>
    <t>Community Based Contractual Programs Youth Served</t>
  </si>
  <si>
    <t>Term</t>
  </si>
  <si>
    <t>Definition</t>
  </si>
  <si>
    <t>Reference</t>
  </si>
  <si>
    <t>County of the event: offense on a complaint; county that admitted a juvenile to detention, or committed a juvenile to a YDC or transferred a juvenile to superior court</t>
  </si>
  <si>
    <t>n/a</t>
  </si>
  <si>
    <t>Judicial district</t>
  </si>
  <si>
    <t>§ 7B-1501 (27)</t>
  </si>
  <si>
    <t>Ages eligible for complaints in juvenile justice, that would be crimes if the individual was an adult</t>
  </si>
  <si>
    <t>§ 7B-1501 (7)</t>
  </si>
  <si>
    <t xml:space="preserve">Ages eligible for commitment to a Youth Development Center (YDC) </t>
  </si>
  <si>
    <t>§ 7B-2513</t>
  </si>
  <si>
    <t>NC GS Chapter 14</t>
  </si>
  <si>
    <t xml:space="preserve">§14‑3.1.  </t>
  </si>
  <si>
    <t>Distinct juveniles transferred to the adult criminal justice system</t>
  </si>
  <si>
    <t>§ 7B‑2200</t>
  </si>
  <si>
    <t>Distinct Juveniles Detained*</t>
  </si>
  <si>
    <t>Number of individual youths placed in detention</t>
  </si>
  <si>
    <t>§ 7B‑1501 (8)</t>
  </si>
  <si>
    <t>Detention Admissions**, ***</t>
  </si>
  <si>
    <t>Number of times individual youths were placed in detention</t>
  </si>
  <si>
    <t>Commitment to DPS for a period of at least six months. DPS's YDCs are secure custody facilties with a therapeutic program focus.</t>
  </si>
  <si>
    <t>Rate of YDC commitments per 1,000 youth age 10-17 (# commitments / youth population 10-17) * 1000</t>
  </si>
  <si>
    <t>Youth served during the previous fiscal year in programs supported by Juvenile Crime Prevention Councils (JCPCs)</t>
  </si>
  <si>
    <t>§ 143B-851</t>
  </si>
  <si>
    <t>Western Area Multi-Purpose JCAC Admissions</t>
  </si>
  <si>
    <t>Alamance</t>
  </si>
  <si>
    <t xml:space="preserve">Central </t>
  </si>
  <si>
    <t xml:space="preserve"> 15</t>
  </si>
  <si>
    <t>Alexander</t>
  </si>
  <si>
    <t xml:space="preserve">Piedmont </t>
  </si>
  <si>
    <t xml:space="preserve"> 22</t>
  </si>
  <si>
    <t>Alleghany</t>
  </si>
  <si>
    <t xml:space="preserve">Western </t>
  </si>
  <si>
    <t xml:space="preserve"> 23</t>
  </si>
  <si>
    <t>Anson</t>
  </si>
  <si>
    <t xml:space="preserve"> 20</t>
  </si>
  <si>
    <t>Ashe</t>
  </si>
  <si>
    <t>Avery</t>
  </si>
  <si>
    <t xml:space="preserve"> 24</t>
  </si>
  <si>
    <t>Beaufort</t>
  </si>
  <si>
    <t xml:space="preserve">Eastern </t>
  </si>
  <si>
    <t xml:space="preserve"> 02</t>
  </si>
  <si>
    <t>Bertie</t>
  </si>
  <si>
    <t xml:space="preserve"> 06</t>
  </si>
  <si>
    <t>Bladen</t>
  </si>
  <si>
    <t xml:space="preserve"> 13</t>
  </si>
  <si>
    <t>Brunswick</t>
  </si>
  <si>
    <t>Buncombe</t>
  </si>
  <si>
    <t xml:space="preserve"> 28</t>
  </si>
  <si>
    <t>Burke</t>
  </si>
  <si>
    <t xml:space="preserve"> 25</t>
  </si>
  <si>
    <t>Cabarrus</t>
  </si>
  <si>
    <t xml:space="preserve"> 19</t>
  </si>
  <si>
    <t>Caldwell</t>
  </si>
  <si>
    <t>Camden</t>
  </si>
  <si>
    <t xml:space="preserve"> 01</t>
  </si>
  <si>
    <t>Carteret</t>
  </si>
  <si>
    <t xml:space="preserve"> 03</t>
  </si>
  <si>
    <t>Caswell</t>
  </si>
  <si>
    <t xml:space="preserve"> 09</t>
  </si>
  <si>
    <t>Catawba</t>
  </si>
  <si>
    <t>Chatham</t>
  </si>
  <si>
    <t>Cherokee</t>
  </si>
  <si>
    <t xml:space="preserve"> 30</t>
  </si>
  <si>
    <t>Chowan</t>
  </si>
  <si>
    <t>Clay</t>
  </si>
  <si>
    <t>Cleveland</t>
  </si>
  <si>
    <t xml:space="preserve"> 27</t>
  </si>
  <si>
    <t>Columbus</t>
  </si>
  <si>
    <t>Craven</t>
  </si>
  <si>
    <t>Cumberland</t>
  </si>
  <si>
    <t xml:space="preserve"> 12</t>
  </si>
  <si>
    <t>Currituck</t>
  </si>
  <si>
    <t>Dare</t>
  </si>
  <si>
    <t>Davidson</t>
  </si>
  <si>
    <t>Davie</t>
  </si>
  <si>
    <t>Duplin</t>
  </si>
  <si>
    <t xml:space="preserve"> 04</t>
  </si>
  <si>
    <t>Durham</t>
  </si>
  <si>
    <t xml:space="preserve"> 14</t>
  </si>
  <si>
    <t>Edgecombe</t>
  </si>
  <si>
    <t xml:space="preserve"> 07</t>
  </si>
  <si>
    <t>Forsyth</t>
  </si>
  <si>
    <t xml:space="preserve"> 21</t>
  </si>
  <si>
    <t>Franklin</t>
  </si>
  <si>
    <t>Gaston</t>
  </si>
  <si>
    <t>Gates</t>
  </si>
  <si>
    <t>Graham</t>
  </si>
  <si>
    <t>Granville</t>
  </si>
  <si>
    <t>Greene</t>
  </si>
  <si>
    <t xml:space="preserve"> 08</t>
  </si>
  <si>
    <t>Guilford</t>
  </si>
  <si>
    <t xml:space="preserve"> 18</t>
  </si>
  <si>
    <t>Halifax</t>
  </si>
  <si>
    <t>Harnett</t>
  </si>
  <si>
    <t xml:space="preserve"> 11</t>
  </si>
  <si>
    <t>Haywood</t>
  </si>
  <si>
    <t>Henderson</t>
  </si>
  <si>
    <t xml:space="preserve"> 29</t>
  </si>
  <si>
    <t>Hertford</t>
  </si>
  <si>
    <t>Hoke</t>
  </si>
  <si>
    <t xml:space="preserve"> 16</t>
  </si>
  <si>
    <t>Hyde</t>
  </si>
  <si>
    <t>Iredell</t>
  </si>
  <si>
    <t>Jackson</t>
  </si>
  <si>
    <t>Johnston</t>
  </si>
  <si>
    <t>Jones</t>
  </si>
  <si>
    <t>Lee</t>
  </si>
  <si>
    <t>Lenoir</t>
  </si>
  <si>
    <t>Lincoln</t>
  </si>
  <si>
    <t>Macon</t>
  </si>
  <si>
    <t>Madison</t>
  </si>
  <si>
    <t>Martin</t>
  </si>
  <si>
    <t>McDowell</t>
  </si>
  <si>
    <t>Mecklenburg</t>
  </si>
  <si>
    <t xml:space="preserve"> 26</t>
  </si>
  <si>
    <t>Mitchell</t>
  </si>
  <si>
    <t>Montgomery</t>
  </si>
  <si>
    <t>Moore</t>
  </si>
  <si>
    <t>Nash</t>
  </si>
  <si>
    <t>New Hanover</t>
  </si>
  <si>
    <t xml:space="preserve"> 05</t>
  </si>
  <si>
    <t>Northampton</t>
  </si>
  <si>
    <t>Onslow</t>
  </si>
  <si>
    <t>Orange</t>
  </si>
  <si>
    <t>Pamlico</t>
  </si>
  <si>
    <t>Pasquotank</t>
  </si>
  <si>
    <t>Pender</t>
  </si>
  <si>
    <t>Perquimans</t>
  </si>
  <si>
    <t>Person</t>
  </si>
  <si>
    <t>Pitt</t>
  </si>
  <si>
    <t>Polk</t>
  </si>
  <si>
    <t>Randolph</t>
  </si>
  <si>
    <t>Richmond</t>
  </si>
  <si>
    <t>Robeson</t>
  </si>
  <si>
    <t>Rockingham</t>
  </si>
  <si>
    <t xml:space="preserve"> 17</t>
  </si>
  <si>
    <t>Rowan</t>
  </si>
  <si>
    <t>Rutherford</t>
  </si>
  <si>
    <t>Sampson</t>
  </si>
  <si>
    <t>Scotland</t>
  </si>
  <si>
    <t>Stanly</t>
  </si>
  <si>
    <t>Stokes</t>
  </si>
  <si>
    <t>Surry</t>
  </si>
  <si>
    <t>Swain</t>
  </si>
  <si>
    <t>Transylvania</t>
  </si>
  <si>
    <t>Tyrrell</t>
  </si>
  <si>
    <t>Union</t>
  </si>
  <si>
    <t>Vance</t>
  </si>
  <si>
    <t>Wake</t>
  </si>
  <si>
    <t xml:space="preserve"> 10</t>
  </si>
  <si>
    <t>Warren</t>
  </si>
  <si>
    <t>Washington</t>
  </si>
  <si>
    <t>Watauga</t>
  </si>
  <si>
    <t>Wayne</t>
  </si>
  <si>
    <t>Wilkes</t>
  </si>
  <si>
    <t>Wilson</t>
  </si>
  <si>
    <t>Yadkin</t>
  </si>
  <si>
    <t>Yancey</t>
  </si>
  <si>
    <t>STATE</t>
  </si>
  <si>
    <t>POPULATION</t>
  </si>
  <si>
    <t>Youth served during the previous fiscal year in programs supported by Juvenile Crime Prevention Council - Level II Dispositional Alternative funds</t>
  </si>
  <si>
    <t>Youth served during the previous fiscal year in programs supported by Juvenile Crime Prevention Council - Alternative to Commitment funds</t>
  </si>
  <si>
    <t xml:space="preserve">Youth served during the previous fiscal year in programs supported by Residential Contractual funds </t>
  </si>
  <si>
    <t>Youth served during the previous fiscal year in programs supported by Community Based Contractual funds</t>
  </si>
  <si>
    <t>§ 16.11 of S.L. 2005-276</t>
  </si>
  <si>
    <t>YDC Commitment Rate per 1,000 Youth Age 10-17</t>
  </si>
  <si>
    <t>DPS has four managerial areas in the state: West, Piedmont, Central and East.</t>
  </si>
  <si>
    <t>Youth served during the previous calendar year in programs supported by Western Area Multi-Purpose funds</t>
  </si>
  <si>
    <t>JCPC Alternatives to Commitment Youth Served</t>
  </si>
  <si>
    <t>Juvenile Population Ages 8-17</t>
  </si>
  <si>
    <t>Delinquent Rate per 1,000 Age 8 to 17</t>
  </si>
  <si>
    <t>Detention Admission Rate Ages 8 to 17</t>
  </si>
  <si>
    <t>Prior to December 1, 2019, the Juvenile crime rate was the rate of delinquent offenses per 1,000 youth age 6-15. In CYs 2020 and 2021, the Juvenile crime rate is defined as the rate of delinquent offenses per 1,000 youth age 6-17. Post Raise the Floor (RtF) on December 1, 2021 the Juvenile crime rate is measured by the following: (# of delinquent complaints / youth population 8-17) * 1000.</t>
  </si>
  <si>
    <t xml:space="preserve">Rate of Detention Admissions per 1,000 youth age 8-17. </t>
  </si>
  <si>
    <t>fips</t>
  </si>
  <si>
    <t>age6</t>
  </si>
  <si>
    <t>age7</t>
  </si>
  <si>
    <t>age8</t>
  </si>
  <si>
    <t>age9</t>
  </si>
  <si>
    <t>age10</t>
  </si>
  <si>
    <t>age11</t>
  </si>
  <si>
    <t>age12</t>
  </si>
  <si>
    <t>age13</t>
  </si>
  <si>
    <t>age14</t>
  </si>
  <si>
    <t>age15</t>
  </si>
  <si>
    <t>age16</t>
  </si>
  <si>
    <t>age17</t>
  </si>
  <si>
    <t>State</t>
  </si>
  <si>
    <t>Sum of delinquent complaints received on youth ages 8 to 17 at offense.</t>
  </si>
  <si>
    <t>Delinquent Rate per 1,000 
Age 8 to 17</t>
  </si>
  <si>
    <t>Detention Admission Rate Age 8 to 17</t>
  </si>
  <si>
    <t>Intensive Intervention Services Youth Served</t>
  </si>
  <si>
    <t>COMPLAINTS RECEIVED</t>
  </si>
  <si>
    <t>COMPLAINTS</t>
  </si>
  <si>
    <t>Undisciplined Rate per 1,000
Age 10 to 17</t>
  </si>
  <si>
    <t>Status*</t>
  </si>
  <si>
    <t>*Status Complaints (Column J): This data includes four juveniles ages 8-9 whose offense data occurred prior to the change in the minimum age of juvenile jurisdiction that was enacted in December 2021.</t>
  </si>
  <si>
    <t>**"Distinct" in the County Databook is determined by county counts. For juveniles who were admitted to detention with more than one county billed, the first county is chosen.</t>
  </si>
  <si>
    <t>*** There were zero (0) juveniles admitted to detention from non-NC counties (i.e., Reservation, US Immigration, or USM East/Central/West).</t>
  </si>
  <si>
    <t>****Admissions are the number of times juveniles were admitted to detention from each respective county. This data does not include transfers between centers (within the detention system).</t>
  </si>
  <si>
    <r>
      <t>Distinct Juveniles Detained**</t>
    </r>
    <r>
      <rPr>
        <b/>
        <vertAlign val="superscript"/>
        <sz val="10"/>
        <color rgb="FF000000"/>
        <rFont val="Calibri"/>
        <family val="2"/>
        <scheme val="minor"/>
      </rPr>
      <t>,</t>
    </r>
    <r>
      <rPr>
        <b/>
        <sz val="10"/>
        <color indexed="8"/>
        <rFont val="Calibri"/>
        <family val="2"/>
        <scheme val="minor"/>
      </rPr>
      <t xml:space="preserve"> ***</t>
    </r>
  </si>
  <si>
    <t>Detention Admissions****</t>
  </si>
  <si>
    <t>Person and violent offenses (e.g.,, robbery, kidnapping, attempted murder, etc.) by youth ages 8 to 17 at offense.</t>
  </si>
  <si>
    <t>F-I felony class - serious property or weapons offenses; A1 misdemeanors - assaults by youth ages 8 to 17 at offense.</t>
  </si>
  <si>
    <t>Misdemeanor classes (e.g., shoplifting, communicating threats, disorderly conduct at school, etc.) by youth ages 8 to 17 at offense.</t>
  </si>
  <si>
    <t>Non-criminal violation of law, punishable by up to a $100 fine (e.g., motorcycle/moped violation, riding a bicycle/skating in a public area, etc.) by youth ages 8 to 17 at offense.</t>
  </si>
  <si>
    <t xml:space="preserve">Offenses that are not crimes if committed by adults, committed by youth ages 10 to 17 at offense (i.e., truancy, running away from home, ungovernable). The terms "status" and "undisciplined" are interchangeable. </t>
  </si>
  <si>
    <t>Rate of undisciplined complaints per 1,000 youth age 10-17</t>
  </si>
  <si>
    <t>Undisciplined Rate per 1,000 Age 10 to 17</t>
  </si>
  <si>
    <t>Delinquent, undisciplined, infractions and status offenses summed on youth with complaints.</t>
  </si>
  <si>
    <t xml:space="preserve">MATCHES WITH E-1056. CP table here excludes 7 State Fiscal Recovery Funds (SFRF) </t>
  </si>
  <si>
    <t>Population Data Source: https://www.osbm.nc.gov/facts-figures/population-demographics/state-demographer/countystate-population-projections#ProjectionData - prior year population used from estimates. (Access Date: 05.10.2025)</t>
  </si>
  <si>
    <t xml:space="preserve">Community Programs data for columns U-Y are defined as youth served during the 2023-24 school/fiscal year.                                                                                                                                            </t>
  </si>
  <si>
    <t xml:space="preserve">Column Y data are defined as admissions during calendar year 2024 for crisis, assessment or secure custody purposes. </t>
  </si>
  <si>
    <t>County (2024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</si>
</sst>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2" x14ac:knownFonts="1">
    <font>
      <sz val="11"/>
      <color theme="1"/>
      <name val="Calibri"/>
      <family val="2"/>
      <scheme val="minor"/>
    </font>
    <font>
      <sz val="11"/>
      <color indexed="8"/>
      <name val="Calibri"/>
      <family val="2"/>
    </font>
    <font>
      <b/>
      <sz val="11"/>
      <color theme="1"/>
      <name val="Calibri"/>
      <family val="2"/>
      <scheme val="minor"/>
    </font>
    <font>
      <sz val="10"/>
      <color theme="1"/>
      <name val="Calibri"/>
      <family val="2"/>
      <scheme val="minor"/>
    </font>
    <font>
      <sz val="10"/>
      <name val="Calibri"/>
      <family val="2"/>
    </font>
    <font>
      <b/>
      <sz val="10"/>
      <color theme="1"/>
      <name val="Calibri"/>
      <family val="2"/>
      <scheme val="minor"/>
    </font>
    <font>
      <b/>
      <sz val="10"/>
      <color indexed="8"/>
      <name val="Calibri"/>
      <family val="2"/>
      <scheme val="minor"/>
    </font>
    <font>
      <sz val="10"/>
      <color rgb="FF000000"/>
      <name val="Calibri"/>
      <family val="2"/>
      <scheme val="minor"/>
    </font>
    <font>
      <b/>
      <sz val="10"/>
      <name val="Calibri"/>
      <family val="2"/>
      <scheme val="minor"/>
    </font>
    <font>
      <sz val="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font>
    <font>
      <sz val="10"/>
      <color rgb="FFFF0066"/>
      <name val="Calibri"/>
      <family val="2"/>
      <scheme val="minor"/>
    </font>
    <font>
      <sz val="8"/>
      <name val="Calibri"/>
      <family val="2"/>
      <scheme val="minor"/>
    </font>
    <font>
      <b/>
      <sz val="11"/>
      <name val="Calibri"/>
      <family val="2"/>
      <scheme val="minor"/>
    </font>
    <font>
      <b/>
      <vertAlign val="superscript"/>
      <sz val="10"/>
      <color rgb="FF000000"/>
      <name val="Calibri"/>
      <family val="2"/>
      <scheme val="minor"/>
    </font>
    <font>
      <sz val="10"/>
      <color indexed="8"/>
      <name val="Calibri"/>
      <family val="2"/>
      <scheme val="minor"/>
    </font>
  </fonts>
  <fills count="45">
    <fill>
      <patternFill patternType="none"/>
    </fill>
    <fill>
      <patternFill patternType="gray125"/>
    </fill>
    <fill>
      <patternFill patternType="solid">
        <fgColor rgb="FFD8E4BC"/>
        <bgColor indexed="64"/>
      </patternFill>
    </fill>
    <fill>
      <patternFill patternType="solid">
        <fgColor rgb="FFD9D9D9"/>
        <bgColor indexed="64"/>
      </patternFill>
    </fill>
    <fill>
      <patternFill patternType="solid">
        <fgColor rgb="FF92D050"/>
        <bgColor indexed="64"/>
      </patternFill>
    </fill>
    <fill>
      <patternFill patternType="solid">
        <fgColor rgb="FFCCC0DA"/>
        <bgColor indexed="64"/>
      </patternFill>
    </fill>
    <fill>
      <patternFill patternType="solid">
        <fgColor rgb="FFF2DCDB"/>
        <bgColor indexed="64"/>
      </patternFill>
    </fill>
    <fill>
      <patternFill patternType="solid">
        <fgColor rgb="FFC4BD97"/>
        <bgColor indexed="64"/>
      </patternFill>
    </fill>
    <fill>
      <patternFill patternType="solid">
        <fgColor rgb="FFFFFF00"/>
        <bgColor indexed="64"/>
      </patternFill>
    </fill>
    <fill>
      <patternFill patternType="solid">
        <fgColor rgb="FFC5D9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5" tint="0.79998168889431442"/>
        <bgColor indexed="64"/>
      </patternFill>
    </fill>
    <fill>
      <patternFill patternType="solid">
        <fgColor rgb="FFCCCCFF"/>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style="thin">
        <color indexed="64"/>
      </bottom>
      <diagonal/>
    </border>
  </borders>
  <cellStyleXfs count="43">
    <xf numFmtId="0" fontId="0" fillId="0" borderId="0"/>
    <xf numFmtId="0" fontId="1" fillId="0" borderId="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13" applyNumberFormat="0" applyAlignment="0" applyProtection="0"/>
    <xf numFmtId="0" fontId="19" fillId="14" borderId="14" applyNumberFormat="0" applyAlignment="0" applyProtection="0"/>
    <xf numFmtId="0" fontId="20" fillId="14" borderId="13" applyNumberFormat="0" applyAlignment="0" applyProtection="0"/>
    <xf numFmtId="0" fontId="21" fillId="0" borderId="15" applyNumberFormat="0" applyFill="0" applyAlignment="0" applyProtection="0"/>
    <xf numFmtId="0" fontId="22" fillId="15" borderId="16" applyNumberFormat="0" applyAlignment="0" applyProtection="0"/>
    <xf numFmtId="0" fontId="23" fillId="0" borderId="0" applyNumberFormat="0" applyFill="0" applyBorder="0" applyAlignment="0" applyProtection="0"/>
    <xf numFmtId="0" fontId="10" fillId="16" borderId="17" applyNumberFormat="0" applyFont="0" applyAlignment="0" applyProtection="0"/>
    <xf numFmtId="0" fontId="24" fillId="0" borderId="0" applyNumberFormat="0" applyFill="0" applyBorder="0" applyAlignment="0" applyProtection="0"/>
    <xf numFmtId="0" fontId="2" fillId="0" borderId="18" applyNumberFormat="0" applyFill="0" applyAlignment="0" applyProtection="0"/>
    <xf numFmtId="0" fontId="25"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5"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5"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5"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5"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25"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cellStyleXfs>
  <cellXfs count="72">
    <xf numFmtId="0" fontId="0" fillId="0" borderId="0" xfId="0"/>
    <xf numFmtId="0" fontId="0" fillId="0" borderId="0" xfId="0" applyAlignment="1">
      <alignment horizontal="left" wrapText="1"/>
    </xf>
    <xf numFmtId="0" fontId="2" fillId="0" borderId="0" xfId="0" applyFont="1"/>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3" fillId="0" borderId="0" xfId="0" applyFont="1"/>
    <xf numFmtId="0" fontId="3" fillId="0" borderId="1" xfId="0" applyFont="1" applyBorder="1" applyAlignment="1">
      <alignment horizontal="right" vertical="top"/>
    </xf>
    <xf numFmtId="0" fontId="5" fillId="0" borderId="1" xfId="0" applyFont="1" applyBorder="1" applyAlignment="1">
      <alignment horizontal="right" vertical="top"/>
    </xf>
    <xf numFmtId="0" fontId="3" fillId="0" borderId="3" xfId="0" applyFont="1" applyBorder="1"/>
    <xf numFmtId="164" fontId="3" fillId="0" borderId="3" xfId="0" applyNumberFormat="1" applyFont="1" applyBorder="1"/>
    <xf numFmtId="164" fontId="3" fillId="0" borderId="0" xfId="0" applyNumberFormat="1" applyFont="1"/>
    <xf numFmtId="0" fontId="6" fillId="2" borderId="1" xfId="0" applyFont="1" applyFill="1" applyBorder="1" applyAlignment="1">
      <alignment horizontal="center"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0" fontId="5" fillId="0" borderId="0" xfId="0" applyFont="1"/>
    <xf numFmtId="49" fontId="3" fillId="0" borderId="1" xfId="0" applyNumberFormat="1" applyFont="1" applyBorder="1" applyAlignment="1">
      <alignment horizontal="center" vertical="top"/>
    </xf>
    <xf numFmtId="49" fontId="5" fillId="0" borderId="1" xfId="0" applyNumberFormat="1" applyFont="1" applyBorder="1" applyAlignment="1">
      <alignment horizontal="center" vertical="top"/>
    </xf>
    <xf numFmtId="49" fontId="3" fillId="0" borderId="0" xfId="0" applyNumberFormat="1" applyFont="1" applyAlignment="1">
      <alignment horizontal="center"/>
    </xf>
    <xf numFmtId="0" fontId="9" fillId="0" borderId="0" xfId="0" applyFont="1"/>
    <xf numFmtId="0" fontId="27" fillId="0" borderId="3" xfId="0" applyFont="1" applyBorder="1"/>
    <xf numFmtId="164" fontId="27" fillId="0" borderId="3" xfId="0" applyNumberFormat="1" applyFont="1" applyBorder="1"/>
    <xf numFmtId="0" fontId="26" fillId="3" borderId="19" xfId="1" applyFont="1" applyFill="1" applyBorder="1" applyAlignment="1">
      <alignment horizontal="center"/>
    </xf>
    <xf numFmtId="0" fontId="26" fillId="3" borderId="19" xfId="1" applyFont="1" applyFill="1" applyBorder="1" applyAlignment="1">
      <alignment horizontal="center" wrapText="1"/>
    </xf>
    <xf numFmtId="0" fontId="4" fillId="0" borderId="19" xfId="1" applyFont="1" applyBorder="1" applyAlignment="1">
      <alignment horizontal="left"/>
    </xf>
    <xf numFmtId="0" fontId="4" fillId="0" borderId="19" xfId="1" applyFont="1" applyBorder="1" applyAlignment="1">
      <alignment wrapText="1"/>
    </xf>
    <xf numFmtId="0" fontId="4" fillId="0" borderId="19" xfId="1" applyFont="1" applyBorder="1" applyAlignment="1">
      <alignment horizontal="left" wrapText="1"/>
    </xf>
    <xf numFmtId="0" fontId="4" fillId="0" borderId="19" xfId="1" applyFont="1" applyBorder="1"/>
    <xf numFmtId="49" fontId="27" fillId="0" borderId="3" xfId="0" applyNumberFormat="1" applyFont="1" applyBorder="1" applyAlignment="1">
      <alignment horizontal="center"/>
    </xf>
    <xf numFmtId="0" fontId="0" fillId="0" borderId="0" xfId="0" applyAlignment="1">
      <alignment horizontal="center" wrapText="1"/>
    </xf>
    <xf numFmtId="0" fontId="2" fillId="41" borderId="0" xfId="0" applyFont="1" applyFill="1" applyAlignment="1">
      <alignment horizontal="center" wrapText="1"/>
    </xf>
    <xf numFmtId="0" fontId="4" fillId="0" borderId="19" xfId="0" applyFont="1" applyBorder="1" applyAlignment="1">
      <alignment horizontal="left" vertical="top" wrapText="1"/>
    </xf>
    <xf numFmtId="0" fontId="4" fillId="0" borderId="19" xfId="1" applyFont="1" applyBorder="1" applyAlignment="1">
      <alignment horizontal="left" vertical="top" wrapText="1"/>
    </xf>
    <xf numFmtId="0" fontId="29" fillId="42" borderId="0" xfId="0" applyFont="1" applyFill="1" applyAlignment="1">
      <alignment horizontal="center" wrapText="1"/>
    </xf>
    <xf numFmtId="0" fontId="29" fillId="43" borderId="0" xfId="0" applyFont="1" applyFill="1" applyAlignment="1">
      <alignment horizontal="center" wrapText="1"/>
    </xf>
    <xf numFmtId="0" fontId="2" fillId="8" borderId="0" xfId="0" applyFont="1" applyFill="1" applyAlignment="1">
      <alignment horizontal="center" wrapText="1"/>
    </xf>
    <xf numFmtId="3" fontId="27" fillId="0" borderId="3" xfId="0" applyNumberFormat="1" applyFont="1" applyBorder="1"/>
    <xf numFmtId="3" fontId="3" fillId="0" borderId="0" xfId="0" applyNumberFormat="1" applyFont="1"/>
    <xf numFmtId="0" fontId="0" fillId="0" borderId="0" xfId="0" applyAlignment="1">
      <alignment horizontal="right" vertical="center"/>
    </xf>
    <xf numFmtId="0" fontId="2" fillId="0" borderId="0" xfId="0" applyFont="1" applyAlignment="1">
      <alignment horizontal="right" vertical="center"/>
    </xf>
    <xf numFmtId="0" fontId="2" fillId="0" borderId="20" xfId="0" applyFont="1" applyBorder="1" applyAlignment="1">
      <alignment horizontal="right" vertical="center"/>
    </xf>
    <xf numFmtId="0" fontId="0" fillId="0" borderId="20" xfId="0" applyBorder="1" applyAlignment="1">
      <alignment horizontal="center"/>
    </xf>
    <xf numFmtId="0" fontId="0" fillId="8" borderId="20" xfId="0" applyFill="1" applyBorder="1" applyAlignment="1">
      <alignment horizontal="right" vertical="center"/>
    </xf>
    <xf numFmtId="0" fontId="31" fillId="8" borderId="20" xfId="0" applyFont="1" applyFill="1" applyBorder="1" applyAlignment="1">
      <alignment horizontal="center" vertical="top" wrapText="1"/>
    </xf>
    <xf numFmtId="0" fontId="0" fillId="0" borderId="0" xfId="0" applyFill="1" applyAlignment="1">
      <alignment vertical="top" wrapText="1"/>
    </xf>
    <xf numFmtId="0" fontId="3" fillId="0" borderId="0" xfId="0" applyFont="1" applyAlignment="1">
      <alignment horizontal="center"/>
    </xf>
    <xf numFmtId="3" fontId="3" fillId="44" borderId="1" xfId="0" applyNumberFormat="1" applyFont="1" applyFill="1" applyBorder="1"/>
    <xf numFmtId="3" fontId="3" fillId="0" borderId="1" xfId="0" applyNumberFormat="1" applyFont="1" applyBorder="1" applyAlignment="1">
      <alignment vertical="top" wrapText="1"/>
    </xf>
    <xf numFmtId="2" fontId="9" fillId="0" borderId="1" xfId="0" applyNumberFormat="1" applyFont="1" applyBorder="1" applyAlignment="1">
      <alignment horizontal="right" vertical="top"/>
    </xf>
    <xf numFmtId="3" fontId="9" fillId="0" borderId="1" xfId="0" applyNumberFormat="1" applyFont="1" applyBorder="1" applyAlignment="1">
      <alignment horizontal="right" vertical="top"/>
    </xf>
    <xf numFmtId="3" fontId="7" fillId="0" borderId="1" xfId="0" applyNumberFormat="1" applyFont="1" applyBorder="1" applyAlignment="1">
      <alignment vertical="top" wrapText="1"/>
    </xf>
    <xf numFmtId="0" fontId="3" fillId="0" borderId="1" xfId="0" applyFont="1" applyBorder="1" applyAlignment="1">
      <alignment horizontal="right"/>
    </xf>
    <xf numFmtId="3" fontId="5" fillId="0" borderId="1" xfId="0" applyNumberFormat="1" applyFont="1" applyBorder="1"/>
    <xf numFmtId="3" fontId="5" fillId="0" borderId="1" xfId="0" applyNumberFormat="1" applyFont="1" applyBorder="1" applyAlignment="1">
      <alignment vertical="top" wrapText="1"/>
    </xf>
    <xf numFmtId="2" fontId="8" fillId="0" borderId="1" xfId="0" applyNumberFormat="1" applyFont="1" applyBorder="1" applyAlignment="1">
      <alignment horizontal="right" vertical="top"/>
    </xf>
    <xf numFmtId="3" fontId="8" fillId="0" borderId="1" xfId="0" applyNumberFormat="1" applyFont="1" applyBorder="1" applyAlignment="1">
      <alignment horizontal="right" vertical="top"/>
    </xf>
    <xf numFmtId="0" fontId="5" fillId="0" borderId="1" xfId="0" applyFont="1" applyBorder="1" applyAlignment="1">
      <alignment horizontal="right"/>
    </xf>
    <xf numFmtId="3" fontId="5" fillId="0" borderId="0" xfId="0" applyNumberFormat="1" applyFont="1"/>
    <xf numFmtId="3" fontId="0" fillId="0" borderId="0" xfId="0" applyNumberFormat="1"/>
    <xf numFmtId="0" fontId="6" fillId="6" borderId="1" xfId="0" applyFont="1" applyFill="1" applyBorder="1" applyAlignment="1">
      <alignment horizontal="center" wrapText="1"/>
    </xf>
    <xf numFmtId="0" fontId="6" fillId="7" borderId="1"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5" borderId="6" xfId="0" applyFont="1" applyFill="1" applyBorder="1" applyAlignment="1">
      <alignment horizontal="center"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8" xfId="0" applyNumberFormat="1" applyFont="1" applyBorder="1" applyAlignment="1">
      <alignment horizontal="center" vertical="top" wrapText="1"/>
    </xf>
    <xf numFmtId="0" fontId="6" fillId="8" borderId="9" xfId="0" applyFont="1" applyFill="1" applyBorder="1" applyAlignment="1">
      <alignment horizontal="center" wrapText="1"/>
    </xf>
    <xf numFmtId="0" fontId="6" fillId="8" borderId="2" xfId="0" applyFont="1" applyFill="1" applyBorder="1" applyAlignment="1">
      <alignment horizontal="center" wrapText="1"/>
    </xf>
    <xf numFmtId="0" fontId="8" fillId="9" borderId="1" xfId="0" applyFont="1" applyFill="1" applyBorder="1" applyAlignment="1">
      <alignment horizontal="center" wrapText="1"/>
    </xf>
    <xf numFmtId="0" fontId="6" fillId="4" borderId="1" xfId="0" applyFont="1" applyFill="1" applyBorder="1" applyAlignment="1">
      <alignment horizont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01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CC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7"/>
  <sheetViews>
    <sheetView showGridLines="0" zoomScale="90" zoomScaleNormal="90" workbookViewId="0">
      <pane ySplit="1" topLeftCell="A2" activePane="bottomLeft" state="frozen"/>
      <selection pane="bottomLeft" activeCell="B20" sqref="B20"/>
    </sheetView>
  </sheetViews>
  <sheetFormatPr defaultColWidth="8.88671875" defaultRowHeight="13.8" x14ac:dyDescent="0.3"/>
  <cols>
    <col min="1" max="1" width="29.5546875" style="19" customWidth="1"/>
    <col min="2" max="2" width="90" style="19" customWidth="1"/>
    <col min="3" max="3" width="22.44140625" style="19" customWidth="1"/>
    <col min="4" max="16384" width="8.88671875" style="19"/>
  </cols>
  <sheetData>
    <row r="1" spans="1:3" x14ac:dyDescent="0.3">
      <c r="A1" s="22" t="s">
        <v>24</v>
      </c>
      <c r="B1" s="23" t="s">
        <v>25</v>
      </c>
      <c r="C1" s="22" t="s">
        <v>26</v>
      </c>
    </row>
    <row r="2" spans="1:3" ht="27.6" x14ac:dyDescent="0.3">
      <c r="A2" s="24" t="s">
        <v>6</v>
      </c>
      <c r="B2" s="25" t="s">
        <v>27</v>
      </c>
      <c r="C2" s="24" t="s">
        <v>28</v>
      </c>
    </row>
    <row r="3" spans="1:3" x14ac:dyDescent="0.3">
      <c r="A3" s="24" t="s">
        <v>7</v>
      </c>
      <c r="B3" s="25" t="s">
        <v>191</v>
      </c>
      <c r="C3" s="24" t="s">
        <v>28</v>
      </c>
    </row>
    <row r="4" spans="1:3" x14ac:dyDescent="0.3">
      <c r="A4" s="24" t="s">
        <v>8</v>
      </c>
      <c r="B4" s="25" t="s">
        <v>29</v>
      </c>
      <c r="C4" s="24" t="s">
        <v>28</v>
      </c>
    </row>
    <row r="5" spans="1:3" x14ac:dyDescent="0.3">
      <c r="A5" s="26" t="s">
        <v>194</v>
      </c>
      <c r="B5" s="25" t="s">
        <v>31</v>
      </c>
      <c r="C5" s="27" t="s">
        <v>32</v>
      </c>
    </row>
    <row r="6" spans="1:3" x14ac:dyDescent="0.3">
      <c r="A6" s="26" t="s">
        <v>9</v>
      </c>
      <c r="B6" s="25" t="s">
        <v>33</v>
      </c>
      <c r="C6" s="27" t="s">
        <v>34</v>
      </c>
    </row>
    <row r="7" spans="1:3" ht="27.6" x14ac:dyDescent="0.3">
      <c r="A7" s="26" t="s">
        <v>10</v>
      </c>
      <c r="B7" s="25" t="s">
        <v>227</v>
      </c>
      <c r="C7" s="27" t="s">
        <v>35</v>
      </c>
    </row>
    <row r="8" spans="1:3" ht="27.6" x14ac:dyDescent="0.3">
      <c r="A8" s="26" t="s">
        <v>11</v>
      </c>
      <c r="B8" s="25" t="s">
        <v>228</v>
      </c>
      <c r="C8" s="27" t="s">
        <v>35</v>
      </c>
    </row>
    <row r="9" spans="1:3" ht="27.6" x14ac:dyDescent="0.3">
      <c r="A9" s="26" t="s">
        <v>12</v>
      </c>
      <c r="B9" s="25" t="s">
        <v>229</v>
      </c>
      <c r="C9" s="27" t="s">
        <v>35</v>
      </c>
    </row>
    <row r="10" spans="1:3" ht="27.6" x14ac:dyDescent="0.3">
      <c r="A10" s="26" t="s">
        <v>13</v>
      </c>
      <c r="B10" s="25" t="s">
        <v>230</v>
      </c>
      <c r="C10" s="27" t="s">
        <v>36</v>
      </c>
    </row>
    <row r="11" spans="1:3" ht="27.6" x14ac:dyDescent="0.3">
      <c r="A11" s="26" t="s">
        <v>14</v>
      </c>
      <c r="B11" s="32" t="s">
        <v>231</v>
      </c>
      <c r="C11" s="27" t="s">
        <v>30</v>
      </c>
    </row>
    <row r="12" spans="1:3" x14ac:dyDescent="0.3">
      <c r="A12" s="26" t="s">
        <v>15</v>
      </c>
      <c r="B12" s="25" t="s">
        <v>213</v>
      </c>
      <c r="C12" s="27" t="s">
        <v>32</v>
      </c>
    </row>
    <row r="13" spans="1:3" x14ac:dyDescent="0.3">
      <c r="A13" s="26" t="s">
        <v>16</v>
      </c>
      <c r="B13" s="25" t="s">
        <v>234</v>
      </c>
      <c r="C13" s="27" t="s">
        <v>28</v>
      </c>
    </row>
    <row r="14" spans="1:3" ht="27.6" x14ac:dyDescent="0.3">
      <c r="A14" s="26" t="s">
        <v>233</v>
      </c>
      <c r="B14" s="25" t="s">
        <v>232</v>
      </c>
      <c r="C14" s="27" t="s">
        <v>28</v>
      </c>
    </row>
    <row r="15" spans="1:3" ht="55.2" x14ac:dyDescent="0.3">
      <c r="A15" s="26" t="s">
        <v>195</v>
      </c>
      <c r="B15" s="25" t="s">
        <v>197</v>
      </c>
      <c r="C15" s="27" t="s">
        <v>28</v>
      </c>
    </row>
    <row r="16" spans="1:3" ht="27.6" x14ac:dyDescent="0.3">
      <c r="A16" s="26" t="s">
        <v>17</v>
      </c>
      <c r="B16" s="25" t="s">
        <v>37</v>
      </c>
      <c r="C16" s="27" t="s">
        <v>38</v>
      </c>
    </row>
    <row r="17" spans="1:3" x14ac:dyDescent="0.3">
      <c r="A17" s="26" t="s">
        <v>39</v>
      </c>
      <c r="B17" s="25" t="s">
        <v>40</v>
      </c>
      <c r="C17" s="27" t="s">
        <v>41</v>
      </c>
    </row>
    <row r="18" spans="1:3" x14ac:dyDescent="0.3">
      <c r="A18" s="26" t="s">
        <v>42</v>
      </c>
      <c r="B18" s="25" t="s">
        <v>43</v>
      </c>
      <c r="C18" s="27" t="s">
        <v>28</v>
      </c>
    </row>
    <row r="19" spans="1:3" ht="27.6" x14ac:dyDescent="0.3">
      <c r="A19" s="26" t="s">
        <v>196</v>
      </c>
      <c r="B19" s="25" t="s">
        <v>198</v>
      </c>
      <c r="C19" s="27" t="s">
        <v>28</v>
      </c>
    </row>
    <row r="20" spans="1:3" ht="27.6" x14ac:dyDescent="0.3">
      <c r="A20" s="26" t="s">
        <v>18</v>
      </c>
      <c r="B20" s="25" t="s">
        <v>44</v>
      </c>
      <c r="C20" s="27" t="s">
        <v>34</v>
      </c>
    </row>
    <row r="21" spans="1:3" ht="27.6" x14ac:dyDescent="0.3">
      <c r="A21" s="26" t="s">
        <v>19</v>
      </c>
      <c r="B21" s="25" t="s">
        <v>45</v>
      </c>
      <c r="C21" s="27" t="s">
        <v>28</v>
      </c>
    </row>
    <row r="22" spans="1:3" ht="27.6" x14ac:dyDescent="0.3">
      <c r="A22" s="26" t="s">
        <v>20</v>
      </c>
      <c r="B22" s="25" t="s">
        <v>46</v>
      </c>
      <c r="C22" s="27" t="s">
        <v>47</v>
      </c>
    </row>
    <row r="23" spans="1:3" ht="27.6" x14ac:dyDescent="0.3">
      <c r="A23" s="31" t="s">
        <v>193</v>
      </c>
      <c r="B23" s="25" t="s">
        <v>186</v>
      </c>
      <c r="C23" s="27" t="s">
        <v>189</v>
      </c>
    </row>
    <row r="24" spans="1:3" ht="27.6" x14ac:dyDescent="0.3">
      <c r="A24" s="31" t="s">
        <v>21</v>
      </c>
      <c r="B24" s="25" t="s">
        <v>185</v>
      </c>
      <c r="C24" s="27" t="s">
        <v>28</v>
      </c>
    </row>
    <row r="25" spans="1:3" ht="27.6" x14ac:dyDescent="0.3">
      <c r="A25" s="31" t="s">
        <v>22</v>
      </c>
      <c r="B25" s="25" t="s">
        <v>187</v>
      </c>
      <c r="C25" s="27" t="s">
        <v>28</v>
      </c>
    </row>
    <row r="26" spans="1:3" ht="27.6" x14ac:dyDescent="0.3">
      <c r="A26" s="31" t="s">
        <v>23</v>
      </c>
      <c r="B26" s="25" t="s">
        <v>188</v>
      </c>
      <c r="C26" s="27" t="s">
        <v>28</v>
      </c>
    </row>
    <row r="27" spans="1:3" ht="27.6" x14ac:dyDescent="0.3">
      <c r="A27" s="31" t="s">
        <v>48</v>
      </c>
      <c r="B27" s="25" t="s">
        <v>192</v>
      </c>
      <c r="C27" s="27"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4E5D-C300-4ABD-9C5E-AC1335D43132}">
  <sheetPr>
    <pageSetUpPr fitToPage="1"/>
  </sheetPr>
  <dimension ref="A1:AA105"/>
  <sheetViews>
    <sheetView tabSelected="1" workbookViewId="0">
      <selection sqref="A1:Y103"/>
    </sheetView>
  </sheetViews>
  <sheetFormatPr defaultColWidth="8.88671875" defaultRowHeight="13.8" x14ac:dyDescent="0.3"/>
  <cols>
    <col min="1" max="1" width="13.33203125" style="6" customWidth="1"/>
    <col min="2" max="2" width="11.44140625" style="6" customWidth="1"/>
    <col min="3" max="3" width="7.44140625" style="18" customWidth="1"/>
    <col min="4" max="4" width="14" style="6" customWidth="1"/>
    <col min="5" max="5" width="13.6640625" style="6" customWidth="1"/>
    <col min="6" max="6" width="11.33203125" style="6" customWidth="1"/>
    <col min="7" max="7" width="11" style="6" customWidth="1"/>
    <col min="8" max="8" width="10.88671875" style="6" customWidth="1"/>
    <col min="9" max="9" width="9.6640625" style="6" customWidth="1"/>
    <col min="10" max="10" width="6.88671875" style="6" customWidth="1"/>
    <col min="11" max="11" width="11.109375" style="6" customWidth="1"/>
    <col min="12" max="12" width="11.33203125" style="6" customWidth="1"/>
    <col min="13" max="13" width="15.33203125" style="11" customWidth="1"/>
    <col min="14" max="14" width="14" style="11" customWidth="1"/>
    <col min="15" max="15" width="18.88671875" style="6" customWidth="1"/>
    <col min="16" max="17" width="14.6640625" style="6" customWidth="1"/>
    <col min="18" max="18" width="16.44140625" style="11" customWidth="1"/>
    <col min="19" max="19" width="13.109375" style="6" customWidth="1"/>
    <col min="20" max="20" width="15.44140625" style="11" customWidth="1"/>
    <col min="21" max="21" width="8.88671875" style="6"/>
    <col min="22" max="22" width="15" style="6" customWidth="1"/>
    <col min="23" max="23" width="18.44140625" style="6" customWidth="1"/>
    <col min="24" max="24" width="17.33203125" style="6" customWidth="1"/>
    <col min="25" max="25" width="16.44140625" style="45" customWidth="1"/>
    <col min="26" max="16384" width="8.88671875" style="6"/>
  </cols>
  <sheetData>
    <row r="1" spans="1:25" ht="28.95" customHeight="1" x14ac:dyDescent="0.3">
      <c r="A1" s="64" t="s">
        <v>6</v>
      </c>
      <c r="B1" s="64" t="s">
        <v>7</v>
      </c>
      <c r="C1" s="66" t="s">
        <v>8</v>
      </c>
      <c r="D1" s="68" t="s">
        <v>0</v>
      </c>
      <c r="E1" s="69"/>
      <c r="F1" s="70" t="s">
        <v>217</v>
      </c>
      <c r="G1" s="70"/>
      <c r="H1" s="70"/>
      <c r="I1" s="70"/>
      <c r="J1" s="70"/>
      <c r="K1" s="70"/>
      <c r="L1" s="70"/>
      <c r="M1" s="71" t="s">
        <v>1</v>
      </c>
      <c r="N1" s="71"/>
      <c r="O1" s="12" t="s">
        <v>2</v>
      </c>
      <c r="P1" s="59" t="s">
        <v>3</v>
      </c>
      <c r="Q1" s="59"/>
      <c r="R1" s="59"/>
      <c r="S1" s="60" t="s">
        <v>4</v>
      </c>
      <c r="T1" s="60"/>
      <c r="U1" s="61" t="s">
        <v>5</v>
      </c>
      <c r="V1" s="62"/>
      <c r="W1" s="62"/>
      <c r="X1" s="62"/>
      <c r="Y1" s="63"/>
    </row>
    <row r="2" spans="1:25" ht="41.1" customHeight="1" x14ac:dyDescent="0.3">
      <c r="A2" s="65"/>
      <c r="B2" s="65"/>
      <c r="C2" s="67"/>
      <c r="D2" s="13" t="s">
        <v>194</v>
      </c>
      <c r="E2" s="13" t="s">
        <v>9</v>
      </c>
      <c r="F2" s="13" t="s">
        <v>10</v>
      </c>
      <c r="G2" s="13" t="s">
        <v>11</v>
      </c>
      <c r="H2" s="13" t="s">
        <v>12</v>
      </c>
      <c r="I2" s="13" t="s">
        <v>13</v>
      </c>
      <c r="J2" s="13" t="s">
        <v>220</v>
      </c>
      <c r="K2" s="13" t="s">
        <v>15</v>
      </c>
      <c r="L2" s="13" t="s">
        <v>16</v>
      </c>
      <c r="M2" s="14" t="s">
        <v>219</v>
      </c>
      <c r="N2" s="14" t="s">
        <v>214</v>
      </c>
      <c r="O2" s="13" t="s">
        <v>17</v>
      </c>
      <c r="P2" s="13" t="s">
        <v>225</v>
      </c>
      <c r="Q2" s="13" t="s">
        <v>226</v>
      </c>
      <c r="R2" s="14" t="s">
        <v>215</v>
      </c>
      <c r="S2" s="13" t="s">
        <v>18</v>
      </c>
      <c r="T2" s="14" t="s">
        <v>190</v>
      </c>
      <c r="U2" s="13" t="s">
        <v>20</v>
      </c>
      <c r="V2" s="13" t="s">
        <v>216</v>
      </c>
      <c r="W2" s="13" t="s">
        <v>23</v>
      </c>
      <c r="X2" s="13" t="s">
        <v>22</v>
      </c>
      <c r="Y2" s="13" t="s">
        <v>48</v>
      </c>
    </row>
    <row r="3" spans="1:25" x14ac:dyDescent="0.3">
      <c r="A3" s="7" t="s">
        <v>49</v>
      </c>
      <c r="B3" s="7" t="s">
        <v>50</v>
      </c>
      <c r="C3" s="16" t="s">
        <v>51</v>
      </c>
      <c r="D3" s="46">
        <v>23551</v>
      </c>
      <c r="E3" s="46">
        <v>19103</v>
      </c>
      <c r="F3" s="47">
        <v>55</v>
      </c>
      <c r="G3" s="47">
        <v>546</v>
      </c>
      <c r="H3" s="47">
        <v>533</v>
      </c>
      <c r="I3" s="47">
        <v>0</v>
      </c>
      <c r="J3" s="47">
        <v>11</v>
      </c>
      <c r="K3" s="47">
        <f>SUM(F3:I3)</f>
        <v>1134</v>
      </c>
      <c r="L3" s="47">
        <f>SUM(F3:J3)</f>
        <v>1145</v>
      </c>
      <c r="M3" s="48">
        <f>(J3/E3)*1000</f>
        <v>0.57582578652567662</v>
      </c>
      <c r="N3" s="48">
        <f>(K3/D3)*1000</f>
        <v>48.150821621162585</v>
      </c>
      <c r="O3" s="49">
        <v>10</v>
      </c>
      <c r="P3" s="50">
        <v>34</v>
      </c>
      <c r="Q3" s="50">
        <v>47</v>
      </c>
      <c r="R3" s="48">
        <f>(Q3/D3)*1000</f>
        <v>1.9956689737166151</v>
      </c>
      <c r="S3" s="50">
        <v>3</v>
      </c>
      <c r="T3" s="48">
        <f>(S3/E3)*1000</f>
        <v>0.15704339632518452</v>
      </c>
      <c r="U3" s="50">
        <v>405</v>
      </c>
      <c r="V3" s="50">
        <v>1</v>
      </c>
      <c r="W3" s="49">
        <v>11</v>
      </c>
      <c r="X3" s="50">
        <v>21</v>
      </c>
      <c r="Y3" s="51">
        <v>0</v>
      </c>
    </row>
    <row r="4" spans="1:25" x14ac:dyDescent="0.3">
      <c r="A4" s="7" t="s">
        <v>52</v>
      </c>
      <c r="B4" s="7" t="s">
        <v>53</v>
      </c>
      <c r="C4" s="16" t="s">
        <v>54</v>
      </c>
      <c r="D4" s="46">
        <v>4106</v>
      </c>
      <c r="E4" s="46">
        <v>3344</v>
      </c>
      <c r="F4" s="47">
        <v>10</v>
      </c>
      <c r="G4" s="47">
        <v>29</v>
      </c>
      <c r="H4" s="47">
        <v>109</v>
      </c>
      <c r="I4" s="47">
        <v>0</v>
      </c>
      <c r="J4" s="47">
        <v>0</v>
      </c>
      <c r="K4" s="47">
        <f t="shared" ref="K4:K67" si="0">SUM(F4:I4)</f>
        <v>148</v>
      </c>
      <c r="L4" s="47">
        <f t="shared" ref="L4:L67" si="1">SUM(F4:J4)</f>
        <v>148</v>
      </c>
      <c r="M4" s="48">
        <f t="shared" ref="M4:M67" si="2">(J4/E4)*1000</f>
        <v>0</v>
      </c>
      <c r="N4" s="48">
        <f t="shared" ref="N4:N67" si="3">(K4/D4)*1000</f>
        <v>36.044812469556746</v>
      </c>
      <c r="O4" s="49">
        <v>1</v>
      </c>
      <c r="P4" s="50">
        <v>7</v>
      </c>
      <c r="Q4" s="50">
        <v>8</v>
      </c>
      <c r="R4" s="48">
        <f t="shared" ref="R4:R67" si="4">(Q4/D4)*1000</f>
        <v>1.948368241597662</v>
      </c>
      <c r="S4" s="50">
        <v>0</v>
      </c>
      <c r="T4" s="48">
        <f t="shared" ref="T4:T67" si="5">(S4/E4)*1000</f>
        <v>0</v>
      </c>
      <c r="U4" s="50">
        <v>111</v>
      </c>
      <c r="V4" s="50">
        <v>2</v>
      </c>
      <c r="W4" s="49">
        <v>5</v>
      </c>
      <c r="X4" s="50">
        <v>6</v>
      </c>
      <c r="Y4" s="51">
        <v>0</v>
      </c>
    </row>
    <row r="5" spans="1:25" x14ac:dyDescent="0.3">
      <c r="A5" s="7" t="s">
        <v>55</v>
      </c>
      <c r="B5" s="7" t="s">
        <v>56</v>
      </c>
      <c r="C5" s="16" t="s">
        <v>57</v>
      </c>
      <c r="D5" s="46">
        <v>1162</v>
      </c>
      <c r="E5" s="46">
        <v>943</v>
      </c>
      <c r="F5" s="47">
        <v>1</v>
      </c>
      <c r="G5" s="47">
        <v>6</v>
      </c>
      <c r="H5" s="47">
        <v>16</v>
      </c>
      <c r="I5" s="47">
        <v>0</v>
      </c>
      <c r="J5" s="47">
        <v>1</v>
      </c>
      <c r="K5" s="47">
        <f t="shared" si="0"/>
        <v>23</v>
      </c>
      <c r="L5" s="47">
        <f t="shared" si="1"/>
        <v>24</v>
      </c>
      <c r="M5" s="48">
        <f t="shared" si="2"/>
        <v>1.0604453870625663</v>
      </c>
      <c r="N5" s="48">
        <f t="shared" si="3"/>
        <v>19.793459552495698</v>
      </c>
      <c r="O5" s="49">
        <v>0</v>
      </c>
      <c r="P5" s="50">
        <v>1</v>
      </c>
      <c r="Q5" s="50">
        <v>1</v>
      </c>
      <c r="R5" s="48">
        <f t="shared" si="4"/>
        <v>0.86058519793459554</v>
      </c>
      <c r="S5" s="50">
        <v>0</v>
      </c>
      <c r="T5" s="48">
        <f t="shared" si="5"/>
        <v>0</v>
      </c>
      <c r="U5" s="50">
        <v>44</v>
      </c>
      <c r="V5" s="50">
        <v>1</v>
      </c>
      <c r="W5" s="49">
        <v>1</v>
      </c>
      <c r="X5" s="50">
        <v>0</v>
      </c>
      <c r="Y5" s="51">
        <v>0</v>
      </c>
    </row>
    <row r="6" spans="1:25" x14ac:dyDescent="0.3">
      <c r="A6" s="7" t="s">
        <v>58</v>
      </c>
      <c r="B6" s="7" t="s">
        <v>53</v>
      </c>
      <c r="C6" s="16" t="s">
        <v>59</v>
      </c>
      <c r="D6" s="46">
        <v>2435</v>
      </c>
      <c r="E6" s="46">
        <v>1964</v>
      </c>
      <c r="F6" s="47">
        <v>4</v>
      </c>
      <c r="G6" s="47">
        <v>23</v>
      </c>
      <c r="H6" s="47">
        <v>33</v>
      </c>
      <c r="I6" s="47">
        <v>0</v>
      </c>
      <c r="J6" s="47">
        <v>1</v>
      </c>
      <c r="K6" s="47">
        <f t="shared" si="0"/>
        <v>60</v>
      </c>
      <c r="L6" s="47">
        <f t="shared" si="1"/>
        <v>61</v>
      </c>
      <c r="M6" s="48">
        <f t="shared" si="2"/>
        <v>0.50916496945010181</v>
      </c>
      <c r="N6" s="48">
        <f t="shared" si="3"/>
        <v>24.640657084188913</v>
      </c>
      <c r="O6" s="49">
        <v>0</v>
      </c>
      <c r="P6" s="50">
        <v>5</v>
      </c>
      <c r="Q6" s="50">
        <v>6</v>
      </c>
      <c r="R6" s="48">
        <f t="shared" si="4"/>
        <v>2.4640657084188913</v>
      </c>
      <c r="S6" s="50">
        <v>0</v>
      </c>
      <c r="T6" s="48">
        <f t="shared" si="5"/>
        <v>0</v>
      </c>
      <c r="U6" s="50">
        <v>29</v>
      </c>
      <c r="V6" s="50">
        <v>0</v>
      </c>
      <c r="W6" s="49">
        <v>0</v>
      </c>
      <c r="X6" s="50">
        <v>0</v>
      </c>
      <c r="Y6" s="51">
        <v>0</v>
      </c>
    </row>
    <row r="7" spans="1:25" x14ac:dyDescent="0.3">
      <c r="A7" s="7" t="s">
        <v>60</v>
      </c>
      <c r="B7" s="7" t="s">
        <v>56</v>
      </c>
      <c r="C7" s="16" t="s">
        <v>57</v>
      </c>
      <c r="D7" s="46">
        <v>2735</v>
      </c>
      <c r="E7" s="46">
        <v>2282</v>
      </c>
      <c r="F7" s="47">
        <v>0</v>
      </c>
      <c r="G7" s="47">
        <v>1</v>
      </c>
      <c r="H7" s="47">
        <v>25</v>
      </c>
      <c r="I7" s="47">
        <v>0</v>
      </c>
      <c r="J7" s="47">
        <v>5</v>
      </c>
      <c r="K7" s="47">
        <f t="shared" si="0"/>
        <v>26</v>
      </c>
      <c r="L7" s="47">
        <f t="shared" si="1"/>
        <v>31</v>
      </c>
      <c r="M7" s="48">
        <f t="shared" si="2"/>
        <v>2.1910604732690624</v>
      </c>
      <c r="N7" s="48">
        <f t="shared" si="3"/>
        <v>9.506398537477148</v>
      </c>
      <c r="O7" s="49">
        <v>0</v>
      </c>
      <c r="P7" s="50">
        <v>1</v>
      </c>
      <c r="Q7" s="50">
        <v>2</v>
      </c>
      <c r="R7" s="48">
        <f t="shared" si="4"/>
        <v>0.73126142595978061</v>
      </c>
      <c r="S7" s="50">
        <v>0</v>
      </c>
      <c r="T7" s="48">
        <f t="shared" si="5"/>
        <v>0</v>
      </c>
      <c r="U7" s="50">
        <v>108</v>
      </c>
      <c r="V7" s="50">
        <v>1</v>
      </c>
      <c r="W7" s="49">
        <v>6</v>
      </c>
      <c r="X7" s="50">
        <v>0</v>
      </c>
      <c r="Y7" s="51">
        <v>1</v>
      </c>
    </row>
    <row r="8" spans="1:25" x14ac:dyDescent="0.3">
      <c r="A8" s="7" t="s">
        <v>61</v>
      </c>
      <c r="B8" s="7" t="s">
        <v>56</v>
      </c>
      <c r="C8" s="16" t="s">
        <v>62</v>
      </c>
      <c r="D8" s="46">
        <v>1519</v>
      </c>
      <c r="E8" s="46">
        <v>1238</v>
      </c>
      <c r="F8" s="47">
        <v>0</v>
      </c>
      <c r="G8" s="47">
        <v>15</v>
      </c>
      <c r="H8" s="47">
        <v>17</v>
      </c>
      <c r="I8" s="47">
        <v>0</v>
      </c>
      <c r="J8" s="47">
        <v>8</v>
      </c>
      <c r="K8" s="47">
        <f t="shared" si="0"/>
        <v>32</v>
      </c>
      <c r="L8" s="47">
        <f t="shared" si="1"/>
        <v>40</v>
      </c>
      <c r="M8" s="48">
        <f t="shared" si="2"/>
        <v>6.4620355411954771</v>
      </c>
      <c r="N8" s="48">
        <f t="shared" si="3"/>
        <v>21.066491112574059</v>
      </c>
      <c r="O8" s="49">
        <v>0</v>
      </c>
      <c r="P8" s="50">
        <v>1</v>
      </c>
      <c r="Q8" s="50">
        <v>1</v>
      </c>
      <c r="R8" s="48">
        <f t="shared" si="4"/>
        <v>0.65832784726793936</v>
      </c>
      <c r="S8" s="50">
        <v>0</v>
      </c>
      <c r="T8" s="48">
        <f t="shared" si="5"/>
        <v>0</v>
      </c>
      <c r="U8" s="50">
        <v>61</v>
      </c>
      <c r="V8" s="50">
        <v>0</v>
      </c>
      <c r="W8" s="49">
        <v>2</v>
      </c>
      <c r="X8" s="50">
        <v>0</v>
      </c>
      <c r="Y8" s="51">
        <v>0</v>
      </c>
    </row>
    <row r="9" spans="1:25" x14ac:dyDescent="0.3">
      <c r="A9" s="7" t="s">
        <v>63</v>
      </c>
      <c r="B9" s="7" t="s">
        <v>64</v>
      </c>
      <c r="C9" s="16" t="s">
        <v>65</v>
      </c>
      <c r="D9" s="46">
        <v>4941</v>
      </c>
      <c r="E9" s="46">
        <v>4070</v>
      </c>
      <c r="F9" s="47">
        <v>3</v>
      </c>
      <c r="G9" s="47">
        <v>48</v>
      </c>
      <c r="H9" s="47">
        <v>122</v>
      </c>
      <c r="I9" s="47">
        <v>0</v>
      </c>
      <c r="J9" s="47">
        <v>8</v>
      </c>
      <c r="K9" s="47">
        <f t="shared" si="0"/>
        <v>173</v>
      </c>
      <c r="L9" s="47">
        <f t="shared" si="1"/>
        <v>181</v>
      </c>
      <c r="M9" s="48">
        <f t="shared" si="2"/>
        <v>1.9656019656019657</v>
      </c>
      <c r="N9" s="48">
        <f t="shared" si="3"/>
        <v>35.013155231734466</v>
      </c>
      <c r="O9" s="49">
        <v>2</v>
      </c>
      <c r="P9" s="50">
        <v>16</v>
      </c>
      <c r="Q9" s="50">
        <v>18</v>
      </c>
      <c r="R9" s="48">
        <f t="shared" si="4"/>
        <v>3.6429872495446265</v>
      </c>
      <c r="S9" s="50">
        <v>1</v>
      </c>
      <c r="T9" s="48">
        <f t="shared" si="5"/>
        <v>0.24570024570024571</v>
      </c>
      <c r="U9" s="50">
        <v>138</v>
      </c>
      <c r="V9" s="50">
        <v>0</v>
      </c>
      <c r="W9" s="49">
        <v>1</v>
      </c>
      <c r="X9" s="50">
        <v>12</v>
      </c>
      <c r="Y9" s="51">
        <v>0</v>
      </c>
    </row>
    <row r="10" spans="1:25" x14ac:dyDescent="0.3">
      <c r="A10" s="7" t="s">
        <v>66</v>
      </c>
      <c r="B10" s="7" t="s">
        <v>64</v>
      </c>
      <c r="C10" s="16" t="s">
        <v>67</v>
      </c>
      <c r="D10" s="46">
        <v>1693</v>
      </c>
      <c r="E10" s="46">
        <v>1409</v>
      </c>
      <c r="F10" s="47">
        <v>9</v>
      </c>
      <c r="G10" s="47">
        <v>5</v>
      </c>
      <c r="H10" s="47">
        <v>14</v>
      </c>
      <c r="I10" s="47">
        <v>0</v>
      </c>
      <c r="J10" s="47">
        <v>0</v>
      </c>
      <c r="K10" s="47">
        <f t="shared" si="0"/>
        <v>28</v>
      </c>
      <c r="L10" s="47">
        <f t="shared" si="1"/>
        <v>28</v>
      </c>
      <c r="M10" s="48">
        <f t="shared" si="2"/>
        <v>0</v>
      </c>
      <c r="N10" s="48">
        <f>(K10/D10)*1000</f>
        <v>16.538688718251624</v>
      </c>
      <c r="O10" s="49">
        <v>2</v>
      </c>
      <c r="P10" s="50">
        <v>7</v>
      </c>
      <c r="Q10" s="50">
        <v>8</v>
      </c>
      <c r="R10" s="48">
        <f t="shared" si="4"/>
        <v>4.7253396337861782</v>
      </c>
      <c r="S10" s="50">
        <v>0</v>
      </c>
      <c r="T10" s="48">
        <f t="shared" si="5"/>
        <v>0</v>
      </c>
      <c r="U10" s="50">
        <v>46</v>
      </c>
      <c r="V10" s="50">
        <v>0</v>
      </c>
      <c r="W10" s="49">
        <v>0</v>
      </c>
      <c r="X10" s="50">
        <v>3</v>
      </c>
      <c r="Y10" s="51">
        <v>0</v>
      </c>
    </row>
    <row r="11" spans="1:25" x14ac:dyDescent="0.3">
      <c r="A11" s="7" t="s">
        <v>68</v>
      </c>
      <c r="B11" s="7" t="s">
        <v>50</v>
      </c>
      <c r="C11" s="16" t="s">
        <v>69</v>
      </c>
      <c r="D11" s="46">
        <v>3492</v>
      </c>
      <c r="E11" s="46">
        <v>2899</v>
      </c>
      <c r="F11" s="47">
        <v>5</v>
      </c>
      <c r="G11" s="47">
        <v>37</v>
      </c>
      <c r="H11" s="47">
        <v>160</v>
      </c>
      <c r="I11" s="47">
        <v>1</v>
      </c>
      <c r="J11" s="47">
        <v>7</v>
      </c>
      <c r="K11" s="47">
        <f t="shared" si="0"/>
        <v>203</v>
      </c>
      <c r="L11" s="47">
        <f t="shared" si="1"/>
        <v>210</v>
      </c>
      <c r="M11" s="48">
        <f t="shared" si="2"/>
        <v>2.4146257330113832</v>
      </c>
      <c r="N11" s="48">
        <f t="shared" si="3"/>
        <v>58.132875143184421</v>
      </c>
      <c r="O11" s="49">
        <v>0</v>
      </c>
      <c r="P11" s="50">
        <v>7</v>
      </c>
      <c r="Q11" s="50">
        <v>10</v>
      </c>
      <c r="R11" s="48">
        <f t="shared" si="4"/>
        <v>2.8636884306987396</v>
      </c>
      <c r="S11" s="50">
        <v>0</v>
      </c>
      <c r="T11" s="48">
        <f t="shared" si="5"/>
        <v>0</v>
      </c>
      <c r="U11" s="50">
        <v>349</v>
      </c>
      <c r="V11" s="50">
        <v>0</v>
      </c>
      <c r="W11" s="49">
        <v>0</v>
      </c>
      <c r="X11" s="50">
        <v>2</v>
      </c>
      <c r="Y11" s="51">
        <v>0</v>
      </c>
    </row>
    <row r="12" spans="1:25" x14ac:dyDescent="0.3">
      <c r="A12" s="7" t="s">
        <v>70</v>
      </c>
      <c r="B12" s="7" t="s">
        <v>50</v>
      </c>
      <c r="C12" s="16" t="s">
        <v>69</v>
      </c>
      <c r="D12" s="46">
        <v>12315</v>
      </c>
      <c r="E12" s="46">
        <v>10029</v>
      </c>
      <c r="F12" s="47">
        <v>8</v>
      </c>
      <c r="G12" s="47">
        <v>94</v>
      </c>
      <c r="H12" s="47">
        <v>392</v>
      </c>
      <c r="I12" s="47">
        <v>2</v>
      </c>
      <c r="J12" s="47">
        <v>7</v>
      </c>
      <c r="K12" s="47">
        <f t="shared" si="0"/>
        <v>496</v>
      </c>
      <c r="L12" s="47">
        <f t="shared" si="1"/>
        <v>503</v>
      </c>
      <c r="M12" s="48">
        <f t="shared" si="2"/>
        <v>0.69797586997706651</v>
      </c>
      <c r="N12" s="48">
        <f t="shared" si="3"/>
        <v>40.276086073893623</v>
      </c>
      <c r="O12" s="49">
        <v>2</v>
      </c>
      <c r="P12" s="50">
        <v>14</v>
      </c>
      <c r="Q12" s="50">
        <v>18</v>
      </c>
      <c r="R12" s="48">
        <f t="shared" si="4"/>
        <v>1.4616321559074301</v>
      </c>
      <c r="S12" s="50">
        <v>0</v>
      </c>
      <c r="T12" s="48">
        <f t="shared" si="5"/>
        <v>0</v>
      </c>
      <c r="U12" s="50">
        <v>229</v>
      </c>
      <c r="V12" s="50">
        <v>0</v>
      </c>
      <c r="W12" s="49">
        <v>13</v>
      </c>
      <c r="X12" s="50">
        <v>17</v>
      </c>
      <c r="Y12" s="51">
        <v>0</v>
      </c>
    </row>
    <row r="13" spans="1:25" x14ac:dyDescent="0.3">
      <c r="A13" s="7" t="s">
        <v>71</v>
      </c>
      <c r="B13" s="7" t="s">
        <v>56</v>
      </c>
      <c r="C13" s="16" t="s">
        <v>72</v>
      </c>
      <c r="D13" s="46">
        <v>28804</v>
      </c>
      <c r="E13" s="46">
        <v>23241</v>
      </c>
      <c r="F13" s="47">
        <v>41</v>
      </c>
      <c r="G13" s="47">
        <v>241</v>
      </c>
      <c r="H13" s="47">
        <v>370</v>
      </c>
      <c r="I13" s="47">
        <v>1</v>
      </c>
      <c r="J13" s="47">
        <v>27</v>
      </c>
      <c r="K13" s="47">
        <f t="shared" si="0"/>
        <v>653</v>
      </c>
      <c r="L13" s="47">
        <f t="shared" si="1"/>
        <v>680</v>
      </c>
      <c r="M13" s="48">
        <f t="shared" si="2"/>
        <v>1.1617400283980894</v>
      </c>
      <c r="N13" s="48">
        <f t="shared" si="3"/>
        <v>22.670462435772809</v>
      </c>
      <c r="O13" s="49">
        <v>3</v>
      </c>
      <c r="P13" s="50">
        <v>35</v>
      </c>
      <c r="Q13" s="50">
        <v>44</v>
      </c>
      <c r="R13" s="48">
        <f t="shared" si="4"/>
        <v>1.5275656158866824</v>
      </c>
      <c r="S13" s="50">
        <v>0</v>
      </c>
      <c r="T13" s="48">
        <f t="shared" si="5"/>
        <v>0</v>
      </c>
      <c r="U13" s="50">
        <v>194</v>
      </c>
      <c r="V13" s="50">
        <v>0</v>
      </c>
      <c r="W13" s="49">
        <v>12</v>
      </c>
      <c r="X13" s="50">
        <v>6</v>
      </c>
      <c r="Y13" s="51">
        <v>11</v>
      </c>
    </row>
    <row r="14" spans="1:25" x14ac:dyDescent="0.3">
      <c r="A14" s="7" t="s">
        <v>73</v>
      </c>
      <c r="B14" s="7" t="s">
        <v>56</v>
      </c>
      <c r="C14" s="16" t="s">
        <v>74</v>
      </c>
      <c r="D14" s="46">
        <v>10199</v>
      </c>
      <c r="E14" s="46">
        <v>8364</v>
      </c>
      <c r="F14" s="47">
        <v>9</v>
      </c>
      <c r="G14" s="47">
        <v>41</v>
      </c>
      <c r="H14" s="47">
        <v>117</v>
      </c>
      <c r="I14" s="47">
        <v>0</v>
      </c>
      <c r="J14" s="47">
        <v>16</v>
      </c>
      <c r="K14" s="47">
        <f t="shared" si="0"/>
        <v>167</v>
      </c>
      <c r="L14" s="47">
        <f t="shared" si="1"/>
        <v>183</v>
      </c>
      <c r="M14" s="48">
        <f t="shared" si="2"/>
        <v>1.9129603060736491</v>
      </c>
      <c r="N14" s="48">
        <f t="shared" si="3"/>
        <v>16.37415432885577</v>
      </c>
      <c r="O14" s="49">
        <v>0</v>
      </c>
      <c r="P14" s="50">
        <v>15</v>
      </c>
      <c r="Q14" s="50">
        <v>17</v>
      </c>
      <c r="R14" s="48">
        <f t="shared" si="4"/>
        <v>1.6668300813805275</v>
      </c>
      <c r="S14" s="50">
        <v>1</v>
      </c>
      <c r="T14" s="48">
        <f t="shared" si="5"/>
        <v>0.11956001912960307</v>
      </c>
      <c r="U14" s="50">
        <v>240</v>
      </c>
      <c r="V14" s="50">
        <v>3</v>
      </c>
      <c r="W14" s="49">
        <v>6</v>
      </c>
      <c r="X14" s="50">
        <v>15</v>
      </c>
      <c r="Y14" s="51">
        <v>0</v>
      </c>
    </row>
    <row r="15" spans="1:25" x14ac:dyDescent="0.3">
      <c r="A15" s="7" t="s">
        <v>75</v>
      </c>
      <c r="B15" s="7" t="s">
        <v>53</v>
      </c>
      <c r="C15" s="16" t="s">
        <v>76</v>
      </c>
      <c r="D15" s="46">
        <v>36574</v>
      </c>
      <c r="E15" s="46">
        <v>29681</v>
      </c>
      <c r="F15" s="47">
        <v>33</v>
      </c>
      <c r="G15" s="47">
        <v>273</v>
      </c>
      <c r="H15" s="47">
        <v>280</v>
      </c>
      <c r="I15" s="47">
        <v>0</v>
      </c>
      <c r="J15" s="47">
        <v>27</v>
      </c>
      <c r="K15" s="47">
        <f t="shared" si="0"/>
        <v>586</v>
      </c>
      <c r="L15" s="47">
        <f t="shared" si="1"/>
        <v>613</v>
      </c>
      <c r="M15" s="48">
        <f t="shared" si="2"/>
        <v>0.90967285468818426</v>
      </c>
      <c r="N15" s="48">
        <f t="shared" si="3"/>
        <v>16.022310931262645</v>
      </c>
      <c r="O15" s="49">
        <v>8</v>
      </c>
      <c r="P15" s="50">
        <v>39</v>
      </c>
      <c r="Q15" s="50">
        <v>41</v>
      </c>
      <c r="R15" s="48">
        <f t="shared" si="4"/>
        <v>1.1210149286378301</v>
      </c>
      <c r="S15" s="50">
        <v>3</v>
      </c>
      <c r="T15" s="48">
        <f t="shared" si="5"/>
        <v>0.10107476163202049</v>
      </c>
      <c r="U15" s="50">
        <v>305</v>
      </c>
      <c r="V15" s="50">
        <v>0</v>
      </c>
      <c r="W15" s="49">
        <v>8</v>
      </c>
      <c r="X15" s="50">
        <v>7</v>
      </c>
      <c r="Y15" s="51">
        <v>0</v>
      </c>
    </row>
    <row r="16" spans="1:25" x14ac:dyDescent="0.3">
      <c r="A16" s="7" t="s">
        <v>77</v>
      </c>
      <c r="B16" s="7" t="s">
        <v>56</v>
      </c>
      <c r="C16" s="16" t="s">
        <v>74</v>
      </c>
      <c r="D16" s="46">
        <v>9491</v>
      </c>
      <c r="E16" s="46">
        <v>7697</v>
      </c>
      <c r="F16" s="47">
        <v>7</v>
      </c>
      <c r="G16" s="47">
        <v>46</v>
      </c>
      <c r="H16" s="47">
        <v>95</v>
      </c>
      <c r="I16" s="47">
        <v>0</v>
      </c>
      <c r="J16" s="47">
        <v>30</v>
      </c>
      <c r="K16" s="47">
        <f t="shared" si="0"/>
        <v>148</v>
      </c>
      <c r="L16" s="47">
        <f t="shared" si="1"/>
        <v>178</v>
      </c>
      <c r="M16" s="48">
        <f t="shared" si="2"/>
        <v>3.8976224503053136</v>
      </c>
      <c r="N16" s="48">
        <f t="shared" si="3"/>
        <v>15.593720366663154</v>
      </c>
      <c r="O16" s="49">
        <v>0</v>
      </c>
      <c r="P16" s="50">
        <v>18</v>
      </c>
      <c r="Q16" s="50">
        <v>25</v>
      </c>
      <c r="R16" s="48">
        <f t="shared" si="4"/>
        <v>2.6340743862606679</v>
      </c>
      <c r="S16" s="50">
        <v>3</v>
      </c>
      <c r="T16" s="48">
        <f t="shared" si="5"/>
        <v>0.38976224503053136</v>
      </c>
      <c r="U16" s="50">
        <v>142</v>
      </c>
      <c r="V16" s="50">
        <v>3</v>
      </c>
      <c r="W16" s="49">
        <v>1</v>
      </c>
      <c r="X16" s="50">
        <v>2</v>
      </c>
      <c r="Y16" s="51">
        <v>0</v>
      </c>
    </row>
    <row r="17" spans="1:25" x14ac:dyDescent="0.3">
      <c r="A17" s="7" t="s">
        <v>78</v>
      </c>
      <c r="B17" s="7" t="s">
        <v>64</v>
      </c>
      <c r="C17" s="16" t="s">
        <v>79</v>
      </c>
      <c r="D17" s="46">
        <v>1379</v>
      </c>
      <c r="E17" s="46">
        <v>1141</v>
      </c>
      <c r="F17" s="47">
        <v>2</v>
      </c>
      <c r="G17" s="47">
        <v>7</v>
      </c>
      <c r="H17" s="47">
        <v>4</v>
      </c>
      <c r="I17" s="47">
        <v>0</v>
      </c>
      <c r="J17" s="47">
        <v>0</v>
      </c>
      <c r="K17" s="47">
        <f t="shared" si="0"/>
        <v>13</v>
      </c>
      <c r="L17" s="47">
        <f t="shared" si="1"/>
        <v>13</v>
      </c>
      <c r="M17" s="48">
        <f t="shared" si="2"/>
        <v>0</v>
      </c>
      <c r="N17" s="48">
        <f t="shared" si="3"/>
        <v>9.4271211022480053</v>
      </c>
      <c r="O17" s="49">
        <v>0</v>
      </c>
      <c r="P17" s="50">
        <v>2</v>
      </c>
      <c r="Q17" s="50">
        <v>2</v>
      </c>
      <c r="R17" s="48">
        <f t="shared" si="4"/>
        <v>1.4503263234227701</v>
      </c>
      <c r="S17" s="50">
        <v>0</v>
      </c>
      <c r="T17" s="48">
        <f t="shared" si="5"/>
        <v>0</v>
      </c>
      <c r="U17" s="50">
        <v>40</v>
      </c>
      <c r="V17" s="50">
        <v>0</v>
      </c>
      <c r="W17" s="49">
        <v>1</v>
      </c>
      <c r="X17" s="50">
        <v>1</v>
      </c>
      <c r="Y17" s="51">
        <v>0</v>
      </c>
    </row>
    <row r="18" spans="1:25" x14ac:dyDescent="0.3">
      <c r="A18" s="7" t="s">
        <v>80</v>
      </c>
      <c r="B18" s="7" t="s">
        <v>64</v>
      </c>
      <c r="C18" s="16" t="s">
        <v>81</v>
      </c>
      <c r="D18" s="46">
        <v>7058</v>
      </c>
      <c r="E18" s="46">
        <v>5851</v>
      </c>
      <c r="F18" s="47">
        <v>10</v>
      </c>
      <c r="G18" s="47">
        <v>73</v>
      </c>
      <c r="H18" s="47">
        <v>169</v>
      </c>
      <c r="I18" s="47">
        <v>3</v>
      </c>
      <c r="J18" s="47">
        <v>12</v>
      </c>
      <c r="K18" s="47">
        <f t="shared" si="0"/>
        <v>255</v>
      </c>
      <c r="L18" s="47">
        <f t="shared" si="1"/>
        <v>267</v>
      </c>
      <c r="M18" s="48">
        <f t="shared" si="2"/>
        <v>2.0509314647068879</v>
      </c>
      <c r="N18" s="48">
        <f t="shared" si="3"/>
        <v>36.129215075092091</v>
      </c>
      <c r="O18" s="49">
        <v>2</v>
      </c>
      <c r="P18" s="50">
        <v>11</v>
      </c>
      <c r="Q18" s="50">
        <v>14</v>
      </c>
      <c r="R18" s="48">
        <f t="shared" si="4"/>
        <v>1.9835647492207424</v>
      </c>
      <c r="S18" s="50">
        <v>4</v>
      </c>
      <c r="T18" s="48">
        <f t="shared" si="5"/>
        <v>0.68364382156896253</v>
      </c>
      <c r="U18" s="50">
        <v>515</v>
      </c>
      <c r="V18" s="50">
        <v>0</v>
      </c>
      <c r="W18" s="49">
        <v>0</v>
      </c>
      <c r="X18" s="50">
        <v>2</v>
      </c>
      <c r="Y18" s="51">
        <v>0</v>
      </c>
    </row>
    <row r="19" spans="1:25" x14ac:dyDescent="0.3">
      <c r="A19" s="7" t="s">
        <v>82</v>
      </c>
      <c r="B19" s="7" t="s">
        <v>50</v>
      </c>
      <c r="C19" s="16" t="s">
        <v>83</v>
      </c>
      <c r="D19" s="46">
        <v>2300</v>
      </c>
      <c r="E19" s="46">
        <v>1844</v>
      </c>
      <c r="F19" s="47">
        <v>2</v>
      </c>
      <c r="G19" s="47">
        <v>8</v>
      </c>
      <c r="H19" s="47">
        <v>14</v>
      </c>
      <c r="I19" s="47">
        <v>0</v>
      </c>
      <c r="J19" s="47">
        <v>1</v>
      </c>
      <c r="K19" s="47">
        <f t="shared" si="0"/>
        <v>24</v>
      </c>
      <c r="L19" s="47">
        <f t="shared" si="1"/>
        <v>25</v>
      </c>
      <c r="M19" s="48">
        <f t="shared" si="2"/>
        <v>0.54229934924078094</v>
      </c>
      <c r="N19" s="48">
        <f t="shared" si="3"/>
        <v>10.434782608695652</v>
      </c>
      <c r="O19" s="49">
        <v>0</v>
      </c>
      <c r="P19" s="50">
        <v>4</v>
      </c>
      <c r="Q19" s="50">
        <v>5</v>
      </c>
      <c r="R19" s="48">
        <f t="shared" si="4"/>
        <v>2.1739130434782608</v>
      </c>
      <c r="S19" s="50">
        <v>0</v>
      </c>
      <c r="T19" s="48">
        <f t="shared" si="5"/>
        <v>0</v>
      </c>
      <c r="U19" s="50">
        <v>77</v>
      </c>
      <c r="V19" s="50">
        <v>0</v>
      </c>
      <c r="W19" s="49">
        <v>0</v>
      </c>
      <c r="X19" s="50">
        <v>4</v>
      </c>
      <c r="Y19" s="51">
        <v>0</v>
      </c>
    </row>
    <row r="20" spans="1:25" x14ac:dyDescent="0.3">
      <c r="A20" s="7" t="s">
        <v>84</v>
      </c>
      <c r="B20" s="7" t="s">
        <v>56</v>
      </c>
      <c r="C20" s="16" t="s">
        <v>74</v>
      </c>
      <c r="D20" s="46">
        <v>22444</v>
      </c>
      <c r="E20" s="46">
        <v>18225</v>
      </c>
      <c r="F20" s="47">
        <v>32</v>
      </c>
      <c r="G20" s="47">
        <v>98</v>
      </c>
      <c r="H20" s="47">
        <v>325</v>
      </c>
      <c r="I20" s="47">
        <v>0</v>
      </c>
      <c r="J20" s="47">
        <v>108</v>
      </c>
      <c r="K20" s="47">
        <f t="shared" si="0"/>
        <v>455</v>
      </c>
      <c r="L20" s="47">
        <f t="shared" si="1"/>
        <v>563</v>
      </c>
      <c r="M20" s="48">
        <f t="shared" si="2"/>
        <v>5.9259259259259256</v>
      </c>
      <c r="N20" s="48">
        <f t="shared" si="3"/>
        <v>20.272678666904294</v>
      </c>
      <c r="O20" s="49">
        <v>7</v>
      </c>
      <c r="P20" s="50">
        <v>33</v>
      </c>
      <c r="Q20" s="50">
        <v>39</v>
      </c>
      <c r="R20" s="48">
        <f t="shared" si="4"/>
        <v>1.7376581714489396</v>
      </c>
      <c r="S20" s="50">
        <v>1</v>
      </c>
      <c r="T20" s="48">
        <f t="shared" si="5"/>
        <v>5.4869684499314127E-2</v>
      </c>
      <c r="U20" s="50">
        <v>380</v>
      </c>
      <c r="V20" s="50">
        <v>8</v>
      </c>
      <c r="W20" s="49">
        <v>3</v>
      </c>
      <c r="X20" s="50">
        <v>11</v>
      </c>
      <c r="Y20" s="51">
        <v>4</v>
      </c>
    </row>
    <row r="21" spans="1:25" x14ac:dyDescent="0.3">
      <c r="A21" s="7" t="s">
        <v>85</v>
      </c>
      <c r="B21" s="7" t="s">
        <v>50</v>
      </c>
      <c r="C21" s="16" t="s">
        <v>51</v>
      </c>
      <c r="D21" s="46">
        <v>9513</v>
      </c>
      <c r="E21" s="46">
        <v>7766</v>
      </c>
      <c r="F21" s="47">
        <v>35</v>
      </c>
      <c r="G21" s="47">
        <v>125</v>
      </c>
      <c r="H21" s="47">
        <v>143</v>
      </c>
      <c r="I21" s="47">
        <v>1</v>
      </c>
      <c r="J21" s="47">
        <v>4</v>
      </c>
      <c r="K21" s="47">
        <f t="shared" si="0"/>
        <v>304</v>
      </c>
      <c r="L21" s="47">
        <f t="shared" si="1"/>
        <v>308</v>
      </c>
      <c r="M21" s="48">
        <f t="shared" si="2"/>
        <v>0.51506567087303634</v>
      </c>
      <c r="N21" s="48">
        <f t="shared" si="3"/>
        <v>31.956270366866395</v>
      </c>
      <c r="O21" s="49">
        <v>1</v>
      </c>
      <c r="P21" s="50">
        <v>11</v>
      </c>
      <c r="Q21" s="50">
        <v>11</v>
      </c>
      <c r="R21" s="48">
        <f t="shared" si="4"/>
        <v>1.1563124145905603</v>
      </c>
      <c r="S21" s="50">
        <v>0</v>
      </c>
      <c r="T21" s="48">
        <f t="shared" si="5"/>
        <v>0</v>
      </c>
      <c r="U21" s="50">
        <v>70</v>
      </c>
      <c r="V21" s="50">
        <v>0</v>
      </c>
      <c r="W21" s="49">
        <v>11</v>
      </c>
      <c r="X21" s="50">
        <v>2</v>
      </c>
      <c r="Y21" s="51">
        <v>0</v>
      </c>
    </row>
    <row r="22" spans="1:25" x14ac:dyDescent="0.3">
      <c r="A22" s="7" t="s">
        <v>86</v>
      </c>
      <c r="B22" s="7" t="s">
        <v>56</v>
      </c>
      <c r="C22" s="16" t="s">
        <v>87</v>
      </c>
      <c r="D22" s="46">
        <v>2697</v>
      </c>
      <c r="E22" s="46">
        <v>2210</v>
      </c>
      <c r="F22" s="47">
        <v>0</v>
      </c>
      <c r="G22" s="47">
        <v>6</v>
      </c>
      <c r="H22" s="47">
        <v>21</v>
      </c>
      <c r="I22" s="47">
        <v>0</v>
      </c>
      <c r="J22" s="47">
        <v>18</v>
      </c>
      <c r="K22" s="47">
        <f t="shared" si="0"/>
        <v>27</v>
      </c>
      <c r="L22" s="47">
        <f t="shared" si="1"/>
        <v>45</v>
      </c>
      <c r="M22" s="48">
        <f t="shared" si="2"/>
        <v>8.144796380090499</v>
      </c>
      <c r="N22" s="48">
        <f t="shared" si="3"/>
        <v>10.011123470522802</v>
      </c>
      <c r="O22" s="49">
        <v>0</v>
      </c>
      <c r="P22" s="50">
        <v>2</v>
      </c>
      <c r="Q22" s="50">
        <v>2</v>
      </c>
      <c r="R22" s="48">
        <f t="shared" si="4"/>
        <v>0.74156470152020759</v>
      </c>
      <c r="S22" s="50">
        <v>0</v>
      </c>
      <c r="T22" s="48">
        <f t="shared" si="5"/>
        <v>0</v>
      </c>
      <c r="U22" s="50">
        <v>46</v>
      </c>
      <c r="V22" s="50">
        <v>0</v>
      </c>
      <c r="W22" s="49">
        <v>2</v>
      </c>
      <c r="X22" s="50">
        <v>0</v>
      </c>
      <c r="Y22" s="51">
        <v>1</v>
      </c>
    </row>
    <row r="23" spans="1:25" x14ac:dyDescent="0.3">
      <c r="A23" s="7" t="s">
        <v>88</v>
      </c>
      <c r="B23" s="7" t="s">
        <v>64</v>
      </c>
      <c r="C23" s="16" t="s">
        <v>79</v>
      </c>
      <c r="D23" s="46">
        <v>1589</v>
      </c>
      <c r="E23" s="46">
        <v>1300</v>
      </c>
      <c r="F23" s="47">
        <v>1</v>
      </c>
      <c r="G23" s="47">
        <v>16</v>
      </c>
      <c r="H23" s="47">
        <v>65</v>
      </c>
      <c r="I23" s="47">
        <v>0</v>
      </c>
      <c r="J23" s="47">
        <v>2</v>
      </c>
      <c r="K23" s="47">
        <f t="shared" si="0"/>
        <v>82</v>
      </c>
      <c r="L23" s="47">
        <f t="shared" si="1"/>
        <v>84</v>
      </c>
      <c r="M23" s="48">
        <f t="shared" si="2"/>
        <v>1.5384615384615385</v>
      </c>
      <c r="N23" s="48">
        <f t="shared" si="3"/>
        <v>51.604782882315924</v>
      </c>
      <c r="O23" s="49">
        <v>1</v>
      </c>
      <c r="P23" s="50">
        <v>3</v>
      </c>
      <c r="Q23" s="50">
        <v>3</v>
      </c>
      <c r="R23" s="48">
        <f t="shared" si="4"/>
        <v>1.8879798615481436</v>
      </c>
      <c r="S23" s="50">
        <v>1</v>
      </c>
      <c r="T23" s="48">
        <f t="shared" si="5"/>
        <v>0.76923076923076927</v>
      </c>
      <c r="U23" s="50">
        <v>85</v>
      </c>
      <c r="V23" s="50">
        <v>0</v>
      </c>
      <c r="W23" s="49">
        <v>0</v>
      </c>
      <c r="X23" s="50">
        <v>0</v>
      </c>
      <c r="Y23" s="51">
        <v>0</v>
      </c>
    </row>
    <row r="24" spans="1:25" x14ac:dyDescent="0.3">
      <c r="A24" s="7" t="s">
        <v>89</v>
      </c>
      <c r="B24" s="7" t="s">
        <v>56</v>
      </c>
      <c r="C24" s="16" t="s">
        <v>87</v>
      </c>
      <c r="D24" s="46">
        <v>1149</v>
      </c>
      <c r="E24" s="46">
        <v>932</v>
      </c>
      <c r="F24" s="47">
        <v>2</v>
      </c>
      <c r="G24" s="47">
        <v>1</v>
      </c>
      <c r="H24" s="47">
        <v>10</v>
      </c>
      <c r="I24" s="47">
        <v>0</v>
      </c>
      <c r="J24" s="47">
        <v>3</v>
      </c>
      <c r="K24" s="47">
        <f t="shared" si="0"/>
        <v>13</v>
      </c>
      <c r="L24" s="47">
        <f t="shared" si="1"/>
        <v>16</v>
      </c>
      <c r="M24" s="48">
        <f t="shared" si="2"/>
        <v>3.218884120171674</v>
      </c>
      <c r="N24" s="48">
        <f t="shared" si="3"/>
        <v>11.314186248912097</v>
      </c>
      <c r="O24" s="49">
        <v>0</v>
      </c>
      <c r="P24" s="50">
        <v>1</v>
      </c>
      <c r="Q24" s="50">
        <v>1</v>
      </c>
      <c r="R24" s="48">
        <f t="shared" si="4"/>
        <v>0.8703220191470844</v>
      </c>
      <c r="S24" s="50">
        <v>0</v>
      </c>
      <c r="T24" s="48">
        <f t="shared" si="5"/>
        <v>0</v>
      </c>
      <c r="U24" s="50">
        <v>13</v>
      </c>
      <c r="V24" s="50">
        <v>0</v>
      </c>
      <c r="W24" s="49">
        <v>2</v>
      </c>
      <c r="X24" s="50">
        <v>0</v>
      </c>
      <c r="Y24" s="51">
        <v>0</v>
      </c>
    </row>
    <row r="25" spans="1:25" x14ac:dyDescent="0.3">
      <c r="A25" s="7" t="s">
        <v>90</v>
      </c>
      <c r="B25" s="7" t="s">
        <v>56</v>
      </c>
      <c r="C25" s="16" t="s">
        <v>91</v>
      </c>
      <c r="D25" s="46">
        <v>13213</v>
      </c>
      <c r="E25" s="46">
        <v>10774</v>
      </c>
      <c r="F25" s="47">
        <v>40</v>
      </c>
      <c r="G25" s="47">
        <v>115</v>
      </c>
      <c r="H25" s="47">
        <v>230</v>
      </c>
      <c r="I25" s="47">
        <v>0</v>
      </c>
      <c r="J25" s="47">
        <v>31</v>
      </c>
      <c r="K25" s="47">
        <f t="shared" si="0"/>
        <v>385</v>
      </c>
      <c r="L25" s="47">
        <f t="shared" si="1"/>
        <v>416</v>
      </c>
      <c r="M25" s="48">
        <f t="shared" si="2"/>
        <v>2.877297196955634</v>
      </c>
      <c r="N25" s="48">
        <f t="shared" si="3"/>
        <v>29.137970180882466</v>
      </c>
      <c r="O25" s="49">
        <v>9</v>
      </c>
      <c r="P25" s="50">
        <v>45</v>
      </c>
      <c r="Q25" s="50">
        <v>63</v>
      </c>
      <c r="R25" s="48">
        <f t="shared" si="4"/>
        <v>4.7680314841444034</v>
      </c>
      <c r="S25" s="50">
        <v>1</v>
      </c>
      <c r="T25" s="48">
        <f t="shared" si="5"/>
        <v>9.2816038611472071E-2</v>
      </c>
      <c r="U25" s="50">
        <v>214</v>
      </c>
      <c r="V25" s="50">
        <v>0</v>
      </c>
      <c r="W25" s="49">
        <v>10</v>
      </c>
      <c r="X25" s="50">
        <v>4</v>
      </c>
      <c r="Y25" s="51">
        <v>2</v>
      </c>
    </row>
    <row r="26" spans="1:25" x14ac:dyDescent="0.3">
      <c r="A26" s="7" t="s">
        <v>92</v>
      </c>
      <c r="B26" s="7" t="s">
        <v>50</v>
      </c>
      <c r="C26" s="16" t="s">
        <v>69</v>
      </c>
      <c r="D26" s="46">
        <v>6119</v>
      </c>
      <c r="E26" s="46">
        <v>5015</v>
      </c>
      <c r="F26" s="47">
        <v>10</v>
      </c>
      <c r="G26" s="47">
        <v>72</v>
      </c>
      <c r="H26" s="47">
        <v>164</v>
      </c>
      <c r="I26" s="47">
        <v>1</v>
      </c>
      <c r="J26" s="47">
        <v>1</v>
      </c>
      <c r="K26" s="47">
        <f t="shared" si="0"/>
        <v>247</v>
      </c>
      <c r="L26" s="47">
        <f t="shared" si="1"/>
        <v>248</v>
      </c>
      <c r="M26" s="48">
        <f t="shared" si="2"/>
        <v>0.19940179461615154</v>
      </c>
      <c r="N26" s="48">
        <f t="shared" si="3"/>
        <v>40.366072887726759</v>
      </c>
      <c r="O26" s="49">
        <v>4</v>
      </c>
      <c r="P26" s="50">
        <v>18</v>
      </c>
      <c r="Q26" s="50">
        <v>24</v>
      </c>
      <c r="R26" s="48">
        <f t="shared" si="4"/>
        <v>3.9222095113580648</v>
      </c>
      <c r="S26" s="50">
        <v>1</v>
      </c>
      <c r="T26" s="48">
        <f t="shared" si="5"/>
        <v>0.19940179461615154</v>
      </c>
      <c r="U26" s="50">
        <v>246</v>
      </c>
      <c r="V26" s="50">
        <v>0</v>
      </c>
      <c r="W26" s="49">
        <v>1</v>
      </c>
      <c r="X26" s="50">
        <v>7</v>
      </c>
      <c r="Y26" s="51">
        <v>0</v>
      </c>
    </row>
    <row r="27" spans="1:25" x14ac:dyDescent="0.3">
      <c r="A27" s="7" t="s">
        <v>93</v>
      </c>
      <c r="B27" s="7" t="s">
        <v>64</v>
      </c>
      <c r="C27" s="16" t="s">
        <v>81</v>
      </c>
      <c r="D27" s="46">
        <v>12507</v>
      </c>
      <c r="E27" s="46">
        <v>10083</v>
      </c>
      <c r="F27" s="47">
        <v>19</v>
      </c>
      <c r="G27" s="47">
        <v>120</v>
      </c>
      <c r="H27" s="47">
        <v>249</v>
      </c>
      <c r="I27" s="47">
        <v>0</v>
      </c>
      <c r="J27" s="47">
        <v>1</v>
      </c>
      <c r="K27" s="47">
        <f t="shared" si="0"/>
        <v>388</v>
      </c>
      <c r="L27" s="47">
        <f t="shared" si="1"/>
        <v>389</v>
      </c>
      <c r="M27" s="48">
        <f t="shared" si="2"/>
        <v>9.9176832291976588E-2</v>
      </c>
      <c r="N27" s="48">
        <f t="shared" si="3"/>
        <v>31.022627328695929</v>
      </c>
      <c r="O27" s="49">
        <v>3</v>
      </c>
      <c r="P27" s="50">
        <v>19</v>
      </c>
      <c r="Q27" s="50">
        <v>21</v>
      </c>
      <c r="R27" s="48">
        <f t="shared" si="4"/>
        <v>1.6790597265531302</v>
      </c>
      <c r="S27" s="50">
        <v>1</v>
      </c>
      <c r="T27" s="48">
        <f t="shared" si="5"/>
        <v>9.9176832291976588E-2</v>
      </c>
      <c r="U27" s="50">
        <v>321</v>
      </c>
      <c r="V27" s="50">
        <v>0</v>
      </c>
      <c r="W27" s="49">
        <v>6</v>
      </c>
      <c r="X27" s="50">
        <v>8</v>
      </c>
      <c r="Y27" s="51">
        <v>0</v>
      </c>
    </row>
    <row r="28" spans="1:25" x14ac:dyDescent="0.3">
      <c r="A28" s="7" t="s">
        <v>94</v>
      </c>
      <c r="B28" s="7" t="s">
        <v>50</v>
      </c>
      <c r="C28" s="16" t="s">
        <v>95</v>
      </c>
      <c r="D28" s="46">
        <v>44819</v>
      </c>
      <c r="E28" s="46">
        <v>35730</v>
      </c>
      <c r="F28" s="47">
        <v>147</v>
      </c>
      <c r="G28" s="47">
        <v>854</v>
      </c>
      <c r="H28" s="47">
        <v>617</v>
      </c>
      <c r="I28" s="47">
        <v>0</v>
      </c>
      <c r="J28" s="47">
        <v>26</v>
      </c>
      <c r="K28" s="47">
        <f t="shared" si="0"/>
        <v>1618</v>
      </c>
      <c r="L28" s="47">
        <f t="shared" si="1"/>
        <v>1644</v>
      </c>
      <c r="M28" s="48">
        <f t="shared" si="2"/>
        <v>0.72767982087881333</v>
      </c>
      <c r="N28" s="48">
        <f t="shared" si="3"/>
        <v>36.100760838037438</v>
      </c>
      <c r="O28" s="49">
        <v>28</v>
      </c>
      <c r="P28" s="50">
        <v>185</v>
      </c>
      <c r="Q28" s="50">
        <v>259</v>
      </c>
      <c r="R28" s="48">
        <f t="shared" si="4"/>
        <v>5.7787991699948682</v>
      </c>
      <c r="S28" s="50">
        <v>21</v>
      </c>
      <c r="T28" s="48">
        <f t="shared" si="5"/>
        <v>0.58774139378673385</v>
      </c>
      <c r="U28" s="50">
        <v>712</v>
      </c>
      <c r="V28" s="50">
        <v>29</v>
      </c>
      <c r="W28" s="49">
        <v>7</v>
      </c>
      <c r="X28" s="50">
        <v>62</v>
      </c>
      <c r="Y28" s="51">
        <v>1</v>
      </c>
    </row>
    <row r="29" spans="1:25" x14ac:dyDescent="0.3">
      <c r="A29" s="7" t="s">
        <v>96</v>
      </c>
      <c r="B29" s="7" t="s">
        <v>64</v>
      </c>
      <c r="C29" s="16" t="s">
        <v>79</v>
      </c>
      <c r="D29" s="46">
        <v>4480</v>
      </c>
      <c r="E29" s="46">
        <v>3572</v>
      </c>
      <c r="F29" s="47">
        <v>8</v>
      </c>
      <c r="G29" s="47">
        <v>3</v>
      </c>
      <c r="H29" s="47">
        <v>3</v>
      </c>
      <c r="I29" s="47">
        <v>0</v>
      </c>
      <c r="J29" s="47">
        <v>4</v>
      </c>
      <c r="K29" s="47">
        <f t="shared" si="0"/>
        <v>14</v>
      </c>
      <c r="L29" s="47">
        <f t="shared" si="1"/>
        <v>18</v>
      </c>
      <c r="M29" s="48">
        <f t="shared" si="2"/>
        <v>1.1198208286674132</v>
      </c>
      <c r="N29" s="48">
        <f t="shared" si="3"/>
        <v>3.125</v>
      </c>
      <c r="O29" s="49">
        <v>0</v>
      </c>
      <c r="P29" s="50">
        <v>1</v>
      </c>
      <c r="Q29" s="50">
        <v>1</v>
      </c>
      <c r="R29" s="48">
        <f t="shared" si="4"/>
        <v>0.2232142857142857</v>
      </c>
      <c r="S29" s="50">
        <v>0</v>
      </c>
      <c r="T29" s="48">
        <f t="shared" si="5"/>
        <v>0</v>
      </c>
      <c r="U29" s="50">
        <v>97</v>
      </c>
      <c r="V29" s="50">
        <v>0</v>
      </c>
      <c r="W29" s="49">
        <v>0</v>
      </c>
      <c r="X29" s="50">
        <v>0</v>
      </c>
      <c r="Y29" s="51">
        <v>0</v>
      </c>
    </row>
    <row r="30" spans="1:25" x14ac:dyDescent="0.3">
      <c r="A30" s="7" t="s">
        <v>97</v>
      </c>
      <c r="B30" s="7" t="s">
        <v>64</v>
      </c>
      <c r="C30" s="16" t="s">
        <v>79</v>
      </c>
      <c r="D30" s="46">
        <v>3964</v>
      </c>
      <c r="E30" s="46">
        <v>3292</v>
      </c>
      <c r="F30" s="47">
        <v>9</v>
      </c>
      <c r="G30" s="47">
        <v>100</v>
      </c>
      <c r="H30" s="47">
        <v>115</v>
      </c>
      <c r="I30" s="47">
        <v>2</v>
      </c>
      <c r="J30" s="47">
        <v>6</v>
      </c>
      <c r="K30" s="47">
        <f t="shared" si="0"/>
        <v>226</v>
      </c>
      <c r="L30" s="47">
        <f t="shared" si="1"/>
        <v>232</v>
      </c>
      <c r="M30" s="48">
        <f t="shared" si="2"/>
        <v>1.8226002430133657</v>
      </c>
      <c r="N30" s="48">
        <f t="shared" si="3"/>
        <v>57.013118062563066</v>
      </c>
      <c r="O30" s="49">
        <v>3</v>
      </c>
      <c r="P30" s="50">
        <v>6</v>
      </c>
      <c r="Q30" s="50">
        <v>6</v>
      </c>
      <c r="R30" s="48">
        <f t="shared" si="4"/>
        <v>1.5136226034308777</v>
      </c>
      <c r="S30" s="50">
        <v>0</v>
      </c>
      <c r="T30" s="48">
        <f t="shared" si="5"/>
        <v>0</v>
      </c>
      <c r="U30" s="50">
        <v>125</v>
      </c>
      <c r="V30" s="50">
        <v>0</v>
      </c>
      <c r="W30" s="49">
        <v>0</v>
      </c>
      <c r="X30" s="50">
        <v>3</v>
      </c>
      <c r="Y30" s="51">
        <v>0</v>
      </c>
    </row>
    <row r="31" spans="1:25" x14ac:dyDescent="0.3">
      <c r="A31" s="7" t="s">
        <v>98</v>
      </c>
      <c r="B31" s="7" t="s">
        <v>53</v>
      </c>
      <c r="C31" s="16" t="s">
        <v>54</v>
      </c>
      <c r="D31" s="46">
        <v>24845</v>
      </c>
      <c r="E31" s="46">
        <v>20018</v>
      </c>
      <c r="F31" s="47">
        <v>3</v>
      </c>
      <c r="G31" s="47">
        <v>102</v>
      </c>
      <c r="H31" s="47">
        <v>274</v>
      </c>
      <c r="I31" s="47">
        <v>0</v>
      </c>
      <c r="J31" s="47">
        <v>44</v>
      </c>
      <c r="K31" s="47">
        <f t="shared" si="0"/>
        <v>379</v>
      </c>
      <c r="L31" s="47">
        <f t="shared" si="1"/>
        <v>423</v>
      </c>
      <c r="M31" s="48">
        <f t="shared" si="2"/>
        <v>2.1980217803976418</v>
      </c>
      <c r="N31" s="48">
        <f t="shared" si="3"/>
        <v>15.254578385993158</v>
      </c>
      <c r="O31" s="49">
        <v>1</v>
      </c>
      <c r="P31" s="50">
        <v>12</v>
      </c>
      <c r="Q31" s="50">
        <v>15</v>
      </c>
      <c r="R31" s="48">
        <f t="shared" si="4"/>
        <v>0.60374320788891134</v>
      </c>
      <c r="S31" s="50">
        <v>4</v>
      </c>
      <c r="T31" s="48">
        <f t="shared" si="5"/>
        <v>0.1998201618543311</v>
      </c>
      <c r="U31" s="50">
        <v>338</v>
      </c>
      <c r="V31" s="50">
        <v>7</v>
      </c>
      <c r="W31" s="49">
        <v>27</v>
      </c>
      <c r="X31" s="50">
        <v>6</v>
      </c>
      <c r="Y31" s="51">
        <v>0</v>
      </c>
    </row>
    <row r="32" spans="1:25" x14ac:dyDescent="0.3">
      <c r="A32" s="7" t="s">
        <v>99</v>
      </c>
      <c r="B32" s="7" t="s">
        <v>53</v>
      </c>
      <c r="C32" s="16" t="s">
        <v>54</v>
      </c>
      <c r="D32" s="46">
        <v>5985</v>
      </c>
      <c r="E32" s="46">
        <v>4849</v>
      </c>
      <c r="F32" s="47">
        <v>1</v>
      </c>
      <c r="G32" s="47">
        <v>29</v>
      </c>
      <c r="H32" s="47">
        <v>182</v>
      </c>
      <c r="I32" s="47">
        <v>2</v>
      </c>
      <c r="J32" s="47">
        <v>5</v>
      </c>
      <c r="K32" s="47">
        <f t="shared" si="0"/>
        <v>214</v>
      </c>
      <c r="L32" s="47">
        <f t="shared" si="1"/>
        <v>219</v>
      </c>
      <c r="M32" s="48">
        <f t="shared" si="2"/>
        <v>1.0311404413281089</v>
      </c>
      <c r="N32" s="48">
        <f t="shared" si="3"/>
        <v>35.756056808688392</v>
      </c>
      <c r="O32" s="49">
        <v>0</v>
      </c>
      <c r="P32" s="50">
        <v>3</v>
      </c>
      <c r="Q32" s="50">
        <v>5</v>
      </c>
      <c r="R32" s="48">
        <f t="shared" si="4"/>
        <v>0.83542188805346695</v>
      </c>
      <c r="S32" s="50">
        <v>0</v>
      </c>
      <c r="T32" s="48">
        <f t="shared" si="5"/>
        <v>0</v>
      </c>
      <c r="U32" s="50">
        <v>81</v>
      </c>
      <c r="V32" s="50">
        <v>0</v>
      </c>
      <c r="W32" s="49">
        <v>10</v>
      </c>
      <c r="X32" s="50">
        <v>6</v>
      </c>
      <c r="Y32" s="51">
        <v>0</v>
      </c>
    </row>
    <row r="33" spans="1:25" x14ac:dyDescent="0.3">
      <c r="A33" s="7" t="s">
        <v>100</v>
      </c>
      <c r="B33" s="7" t="s">
        <v>64</v>
      </c>
      <c r="C33" s="16" t="s">
        <v>101</v>
      </c>
      <c r="D33" s="46">
        <v>6715</v>
      </c>
      <c r="E33" s="46">
        <v>5471</v>
      </c>
      <c r="F33" s="47">
        <v>7</v>
      </c>
      <c r="G33" s="47">
        <v>77</v>
      </c>
      <c r="H33" s="47">
        <v>256</v>
      </c>
      <c r="I33" s="47">
        <v>3</v>
      </c>
      <c r="J33" s="47">
        <v>14</v>
      </c>
      <c r="K33" s="47">
        <f t="shared" si="0"/>
        <v>343</v>
      </c>
      <c r="L33" s="47">
        <f t="shared" si="1"/>
        <v>357</v>
      </c>
      <c r="M33" s="48">
        <f t="shared" si="2"/>
        <v>2.5589471760190095</v>
      </c>
      <c r="N33" s="48">
        <f t="shared" si="3"/>
        <v>51.079672375279223</v>
      </c>
      <c r="O33" s="49">
        <v>5</v>
      </c>
      <c r="P33" s="50">
        <v>11</v>
      </c>
      <c r="Q33" s="50">
        <v>11</v>
      </c>
      <c r="R33" s="48">
        <f t="shared" si="4"/>
        <v>1.6381236038719287</v>
      </c>
      <c r="S33" s="50">
        <v>0</v>
      </c>
      <c r="T33" s="48">
        <f t="shared" si="5"/>
        <v>0</v>
      </c>
      <c r="U33" s="50">
        <v>239</v>
      </c>
      <c r="V33" s="50">
        <v>0</v>
      </c>
      <c r="W33" s="49">
        <v>1</v>
      </c>
      <c r="X33" s="50">
        <v>5</v>
      </c>
      <c r="Y33" s="51">
        <v>0</v>
      </c>
    </row>
    <row r="34" spans="1:25" x14ac:dyDescent="0.3">
      <c r="A34" s="7" t="s">
        <v>102</v>
      </c>
      <c r="B34" s="7" t="s">
        <v>50</v>
      </c>
      <c r="C34" s="16" t="s">
        <v>103</v>
      </c>
      <c r="D34" s="46">
        <v>37510</v>
      </c>
      <c r="E34" s="46">
        <v>29660</v>
      </c>
      <c r="F34" s="47">
        <v>76</v>
      </c>
      <c r="G34" s="47">
        <v>661</v>
      </c>
      <c r="H34" s="47">
        <v>529</v>
      </c>
      <c r="I34" s="47">
        <v>2</v>
      </c>
      <c r="J34" s="47">
        <v>2</v>
      </c>
      <c r="K34" s="47">
        <f t="shared" si="0"/>
        <v>1268</v>
      </c>
      <c r="L34" s="47">
        <f t="shared" si="1"/>
        <v>1270</v>
      </c>
      <c r="M34" s="48">
        <f t="shared" si="2"/>
        <v>6.7430883344571813E-2</v>
      </c>
      <c r="N34" s="48">
        <f t="shared" si="3"/>
        <v>33.804318848307119</v>
      </c>
      <c r="O34" s="49">
        <v>3</v>
      </c>
      <c r="P34" s="50">
        <v>78</v>
      </c>
      <c r="Q34" s="50">
        <v>113</v>
      </c>
      <c r="R34" s="48">
        <f t="shared" si="4"/>
        <v>3.0125299920021327</v>
      </c>
      <c r="S34" s="50">
        <v>3</v>
      </c>
      <c r="T34" s="48">
        <f t="shared" si="5"/>
        <v>0.10114632501685772</v>
      </c>
      <c r="U34" s="50">
        <v>414</v>
      </c>
      <c r="V34" s="50">
        <v>3</v>
      </c>
      <c r="W34" s="49">
        <v>3</v>
      </c>
      <c r="X34" s="50">
        <v>23</v>
      </c>
      <c r="Y34" s="51">
        <v>1</v>
      </c>
    </row>
    <row r="35" spans="1:25" x14ac:dyDescent="0.3">
      <c r="A35" s="7" t="s">
        <v>104</v>
      </c>
      <c r="B35" s="7" t="s">
        <v>64</v>
      </c>
      <c r="C35" s="16" t="s">
        <v>105</v>
      </c>
      <c r="D35" s="46">
        <v>6428</v>
      </c>
      <c r="E35" s="46">
        <v>5279</v>
      </c>
      <c r="F35" s="47">
        <v>54</v>
      </c>
      <c r="G35" s="47">
        <v>225</v>
      </c>
      <c r="H35" s="47">
        <v>204</v>
      </c>
      <c r="I35" s="47">
        <v>0</v>
      </c>
      <c r="J35" s="47">
        <v>2</v>
      </c>
      <c r="K35" s="47">
        <f t="shared" si="0"/>
        <v>483</v>
      </c>
      <c r="L35" s="47">
        <f t="shared" si="1"/>
        <v>485</v>
      </c>
      <c r="M35" s="48">
        <f t="shared" si="2"/>
        <v>0.37885963250615645</v>
      </c>
      <c r="N35" s="48">
        <f t="shared" si="3"/>
        <v>75.14001244555071</v>
      </c>
      <c r="O35" s="49">
        <v>5</v>
      </c>
      <c r="P35" s="50">
        <v>55</v>
      </c>
      <c r="Q35" s="50">
        <v>69</v>
      </c>
      <c r="R35" s="48">
        <f t="shared" si="4"/>
        <v>10.734287492221531</v>
      </c>
      <c r="S35" s="50">
        <v>2</v>
      </c>
      <c r="T35" s="48">
        <f t="shared" si="5"/>
        <v>0.37885963250615645</v>
      </c>
      <c r="U35" s="50">
        <v>228</v>
      </c>
      <c r="V35" s="50">
        <v>2</v>
      </c>
      <c r="W35" s="49">
        <v>0</v>
      </c>
      <c r="X35" s="50">
        <v>3</v>
      </c>
      <c r="Y35" s="51">
        <v>0</v>
      </c>
    </row>
    <row r="36" spans="1:25" x14ac:dyDescent="0.3">
      <c r="A36" s="7" t="s">
        <v>106</v>
      </c>
      <c r="B36" s="7" t="s">
        <v>53</v>
      </c>
      <c r="C36" s="16" t="s">
        <v>107</v>
      </c>
      <c r="D36" s="46">
        <v>51770</v>
      </c>
      <c r="E36" s="46">
        <v>42328</v>
      </c>
      <c r="F36" s="47">
        <v>246</v>
      </c>
      <c r="G36" s="47">
        <v>516</v>
      </c>
      <c r="H36" s="47">
        <v>1165</v>
      </c>
      <c r="I36" s="47">
        <v>7</v>
      </c>
      <c r="J36" s="47">
        <v>25</v>
      </c>
      <c r="K36" s="47">
        <f t="shared" si="0"/>
        <v>1934</v>
      </c>
      <c r="L36" s="47">
        <f t="shared" si="1"/>
        <v>1959</v>
      </c>
      <c r="M36" s="48">
        <f t="shared" si="2"/>
        <v>0.59062559062559061</v>
      </c>
      <c r="N36" s="48">
        <f t="shared" si="3"/>
        <v>37.35754297855901</v>
      </c>
      <c r="O36" s="49">
        <v>31</v>
      </c>
      <c r="P36" s="50">
        <v>117</v>
      </c>
      <c r="Q36" s="50">
        <v>153</v>
      </c>
      <c r="R36" s="48">
        <f t="shared" si="4"/>
        <v>2.9553795634537376</v>
      </c>
      <c r="S36" s="50">
        <v>10</v>
      </c>
      <c r="T36" s="48">
        <f t="shared" si="5"/>
        <v>0.23625023625023625</v>
      </c>
      <c r="U36" s="50">
        <v>558</v>
      </c>
      <c r="V36" s="50">
        <v>22</v>
      </c>
      <c r="W36" s="49">
        <v>3</v>
      </c>
      <c r="X36" s="50">
        <v>22</v>
      </c>
      <c r="Y36" s="51">
        <v>1</v>
      </c>
    </row>
    <row r="37" spans="1:25" x14ac:dyDescent="0.3">
      <c r="A37" s="7" t="s">
        <v>108</v>
      </c>
      <c r="B37" s="7" t="s">
        <v>50</v>
      </c>
      <c r="C37" s="16" t="s">
        <v>83</v>
      </c>
      <c r="D37" s="46">
        <v>10292</v>
      </c>
      <c r="E37" s="46">
        <v>8295</v>
      </c>
      <c r="F37" s="47">
        <v>17</v>
      </c>
      <c r="G37" s="47">
        <v>177</v>
      </c>
      <c r="H37" s="47">
        <v>135</v>
      </c>
      <c r="I37" s="47">
        <v>6</v>
      </c>
      <c r="J37" s="47">
        <v>14</v>
      </c>
      <c r="K37" s="47">
        <f t="shared" si="0"/>
        <v>335</v>
      </c>
      <c r="L37" s="47">
        <f t="shared" si="1"/>
        <v>349</v>
      </c>
      <c r="M37" s="48">
        <f t="shared" si="2"/>
        <v>1.6877637130801688</v>
      </c>
      <c r="N37" s="48">
        <f t="shared" si="3"/>
        <v>32.549553050913332</v>
      </c>
      <c r="O37" s="49">
        <v>3</v>
      </c>
      <c r="P37" s="50">
        <v>11</v>
      </c>
      <c r="Q37" s="50">
        <v>13</v>
      </c>
      <c r="R37" s="48">
        <f t="shared" si="4"/>
        <v>1.2631169840652934</v>
      </c>
      <c r="S37" s="50">
        <v>0</v>
      </c>
      <c r="T37" s="48">
        <f t="shared" si="5"/>
        <v>0</v>
      </c>
      <c r="U37" s="50">
        <v>109</v>
      </c>
      <c r="V37" s="50">
        <v>11</v>
      </c>
      <c r="W37" s="49">
        <v>4</v>
      </c>
      <c r="X37" s="50">
        <v>1</v>
      </c>
      <c r="Y37" s="51">
        <v>0</v>
      </c>
    </row>
    <row r="38" spans="1:25" x14ac:dyDescent="0.3">
      <c r="A38" s="7" t="s">
        <v>109</v>
      </c>
      <c r="B38" s="7" t="s">
        <v>56</v>
      </c>
      <c r="C38" s="16" t="s">
        <v>91</v>
      </c>
      <c r="D38" s="46">
        <v>32442</v>
      </c>
      <c r="E38" s="46">
        <v>26286</v>
      </c>
      <c r="F38" s="47">
        <v>21</v>
      </c>
      <c r="G38" s="47">
        <v>436</v>
      </c>
      <c r="H38" s="47">
        <v>555</v>
      </c>
      <c r="I38" s="47">
        <v>1</v>
      </c>
      <c r="J38" s="47">
        <v>70</v>
      </c>
      <c r="K38" s="47">
        <f t="shared" si="0"/>
        <v>1013</v>
      </c>
      <c r="L38" s="47">
        <f t="shared" si="1"/>
        <v>1083</v>
      </c>
      <c r="M38" s="48">
        <f t="shared" si="2"/>
        <v>2.6630145324507342</v>
      </c>
      <c r="N38" s="48">
        <f t="shared" si="3"/>
        <v>31.224955304851736</v>
      </c>
      <c r="O38" s="49">
        <v>8</v>
      </c>
      <c r="P38" s="50">
        <v>70</v>
      </c>
      <c r="Q38" s="50">
        <v>95</v>
      </c>
      <c r="R38" s="48">
        <f t="shared" si="4"/>
        <v>2.928302817335553</v>
      </c>
      <c r="S38" s="50">
        <v>3</v>
      </c>
      <c r="T38" s="48">
        <f t="shared" si="5"/>
        <v>0.11412919424788862</v>
      </c>
      <c r="U38" s="50">
        <v>625</v>
      </c>
      <c r="V38" s="50">
        <v>4</v>
      </c>
      <c r="W38" s="49">
        <v>4</v>
      </c>
      <c r="X38" s="50">
        <v>3</v>
      </c>
      <c r="Y38" s="51">
        <v>4</v>
      </c>
    </row>
    <row r="39" spans="1:25" x14ac:dyDescent="0.3">
      <c r="A39" s="7" t="s">
        <v>110</v>
      </c>
      <c r="B39" s="7" t="s">
        <v>64</v>
      </c>
      <c r="C39" s="16" t="s">
        <v>79</v>
      </c>
      <c r="D39" s="46">
        <v>1191</v>
      </c>
      <c r="E39" s="46">
        <v>990</v>
      </c>
      <c r="F39" s="47">
        <v>0</v>
      </c>
      <c r="G39" s="47">
        <v>7</v>
      </c>
      <c r="H39" s="47">
        <v>43</v>
      </c>
      <c r="I39" s="47">
        <v>0</v>
      </c>
      <c r="J39" s="47">
        <v>3</v>
      </c>
      <c r="K39" s="47">
        <f t="shared" si="0"/>
        <v>50</v>
      </c>
      <c r="L39" s="47">
        <f t="shared" si="1"/>
        <v>53</v>
      </c>
      <c r="M39" s="48">
        <f t="shared" si="2"/>
        <v>3.0303030303030303</v>
      </c>
      <c r="N39" s="48">
        <f t="shared" si="3"/>
        <v>41.981528127623847</v>
      </c>
      <c r="O39" s="49">
        <v>0</v>
      </c>
      <c r="P39" s="50">
        <v>0</v>
      </c>
      <c r="Q39" s="50">
        <v>0</v>
      </c>
      <c r="R39" s="48">
        <f t="shared" si="4"/>
        <v>0</v>
      </c>
      <c r="S39" s="50">
        <v>0</v>
      </c>
      <c r="T39" s="48">
        <f t="shared" si="5"/>
        <v>0</v>
      </c>
      <c r="U39" s="50">
        <v>39</v>
      </c>
      <c r="V39" s="50">
        <v>0</v>
      </c>
      <c r="W39" s="49">
        <v>0</v>
      </c>
      <c r="X39" s="50">
        <v>0</v>
      </c>
      <c r="Y39" s="51">
        <v>0</v>
      </c>
    </row>
    <row r="40" spans="1:25" x14ac:dyDescent="0.3">
      <c r="A40" s="7" t="s">
        <v>111</v>
      </c>
      <c r="B40" s="7" t="s">
        <v>56</v>
      </c>
      <c r="C40" s="16" t="s">
        <v>87</v>
      </c>
      <c r="D40" s="46">
        <v>867</v>
      </c>
      <c r="E40" s="46">
        <v>716</v>
      </c>
      <c r="F40" s="47">
        <v>0</v>
      </c>
      <c r="G40" s="47">
        <v>10</v>
      </c>
      <c r="H40" s="47">
        <v>7</v>
      </c>
      <c r="I40" s="47">
        <v>0</v>
      </c>
      <c r="J40" s="47">
        <v>2</v>
      </c>
      <c r="K40" s="47">
        <f t="shared" si="0"/>
        <v>17</v>
      </c>
      <c r="L40" s="47">
        <f t="shared" si="1"/>
        <v>19</v>
      </c>
      <c r="M40" s="48">
        <f t="shared" si="2"/>
        <v>2.7932960893854748</v>
      </c>
      <c r="N40" s="48">
        <f t="shared" si="3"/>
        <v>19.607843137254903</v>
      </c>
      <c r="O40" s="49">
        <v>0</v>
      </c>
      <c r="P40" s="50">
        <v>1</v>
      </c>
      <c r="Q40" s="50">
        <v>1</v>
      </c>
      <c r="R40" s="48">
        <f t="shared" si="4"/>
        <v>1.1534025374855825</v>
      </c>
      <c r="S40" s="50">
        <v>0</v>
      </c>
      <c r="T40" s="48">
        <f t="shared" si="5"/>
        <v>0</v>
      </c>
      <c r="U40" s="50">
        <v>39</v>
      </c>
      <c r="V40" s="50">
        <v>0</v>
      </c>
      <c r="W40" s="49">
        <v>0</v>
      </c>
      <c r="X40" s="50">
        <v>0</v>
      </c>
      <c r="Y40" s="51">
        <v>0</v>
      </c>
    </row>
    <row r="41" spans="1:25" x14ac:dyDescent="0.3">
      <c r="A41" s="7" t="s">
        <v>112</v>
      </c>
      <c r="B41" s="7" t="s">
        <v>50</v>
      </c>
      <c r="C41" s="16" t="s">
        <v>83</v>
      </c>
      <c r="D41" s="46">
        <v>7478</v>
      </c>
      <c r="E41" s="46">
        <v>6069</v>
      </c>
      <c r="F41" s="47">
        <v>31</v>
      </c>
      <c r="G41" s="47">
        <v>128</v>
      </c>
      <c r="H41" s="47">
        <v>147</v>
      </c>
      <c r="I41" s="47">
        <v>0</v>
      </c>
      <c r="J41" s="47">
        <v>4</v>
      </c>
      <c r="K41" s="47">
        <f t="shared" si="0"/>
        <v>306</v>
      </c>
      <c r="L41" s="47">
        <f t="shared" si="1"/>
        <v>310</v>
      </c>
      <c r="M41" s="48">
        <f t="shared" si="2"/>
        <v>0.65908716427747571</v>
      </c>
      <c r="N41" s="48">
        <f t="shared" si="3"/>
        <v>40.920032094142819</v>
      </c>
      <c r="O41" s="49">
        <v>4</v>
      </c>
      <c r="P41" s="50">
        <v>17</v>
      </c>
      <c r="Q41" s="50">
        <v>24</v>
      </c>
      <c r="R41" s="48">
        <f t="shared" si="4"/>
        <v>3.2094142818935545</v>
      </c>
      <c r="S41" s="50">
        <v>1</v>
      </c>
      <c r="T41" s="48">
        <f t="shared" si="5"/>
        <v>0.16477179106936893</v>
      </c>
      <c r="U41" s="50">
        <v>146</v>
      </c>
      <c r="V41" s="50">
        <v>15</v>
      </c>
      <c r="W41" s="49">
        <v>3</v>
      </c>
      <c r="X41" s="50">
        <v>7</v>
      </c>
      <c r="Y41" s="51">
        <v>0</v>
      </c>
    </row>
    <row r="42" spans="1:25" x14ac:dyDescent="0.3">
      <c r="A42" s="7" t="s">
        <v>113</v>
      </c>
      <c r="B42" s="7" t="s">
        <v>64</v>
      </c>
      <c r="C42" s="16" t="s">
        <v>114</v>
      </c>
      <c r="D42" s="46">
        <v>2158</v>
      </c>
      <c r="E42" s="46">
        <v>1765</v>
      </c>
      <c r="F42" s="47">
        <v>7</v>
      </c>
      <c r="G42" s="47">
        <v>13</v>
      </c>
      <c r="H42" s="47">
        <v>18</v>
      </c>
      <c r="I42" s="47">
        <v>0</v>
      </c>
      <c r="J42" s="47">
        <v>0</v>
      </c>
      <c r="K42" s="47">
        <f t="shared" si="0"/>
        <v>38</v>
      </c>
      <c r="L42" s="47">
        <f t="shared" si="1"/>
        <v>38</v>
      </c>
      <c r="M42" s="48">
        <f t="shared" si="2"/>
        <v>0</v>
      </c>
      <c r="N42" s="48">
        <f t="shared" si="3"/>
        <v>17.608897126969417</v>
      </c>
      <c r="O42" s="49">
        <v>1</v>
      </c>
      <c r="P42" s="50">
        <v>10</v>
      </c>
      <c r="Q42" s="50">
        <v>10</v>
      </c>
      <c r="R42" s="48">
        <f t="shared" si="4"/>
        <v>4.6339202965708983</v>
      </c>
      <c r="S42" s="50">
        <v>0</v>
      </c>
      <c r="T42" s="48">
        <f t="shared" si="5"/>
        <v>0</v>
      </c>
      <c r="U42" s="50">
        <v>26</v>
      </c>
      <c r="V42" s="50">
        <v>2</v>
      </c>
      <c r="W42" s="49">
        <v>2</v>
      </c>
      <c r="X42" s="50">
        <v>0</v>
      </c>
      <c r="Y42" s="51">
        <v>0</v>
      </c>
    </row>
    <row r="43" spans="1:25" x14ac:dyDescent="0.3">
      <c r="A43" s="7" t="s">
        <v>115</v>
      </c>
      <c r="B43" s="7" t="s">
        <v>53</v>
      </c>
      <c r="C43" s="16" t="s">
        <v>116</v>
      </c>
      <c r="D43" s="46">
        <v>70228</v>
      </c>
      <c r="E43" s="46">
        <v>56986</v>
      </c>
      <c r="F43" s="47">
        <v>216</v>
      </c>
      <c r="G43" s="47">
        <v>1022</v>
      </c>
      <c r="H43" s="47">
        <v>1938</v>
      </c>
      <c r="I43" s="47">
        <v>13</v>
      </c>
      <c r="J43" s="47">
        <v>28</v>
      </c>
      <c r="K43" s="47">
        <f t="shared" si="0"/>
        <v>3189</v>
      </c>
      <c r="L43" s="47">
        <f t="shared" si="1"/>
        <v>3217</v>
      </c>
      <c r="M43" s="48">
        <f t="shared" si="2"/>
        <v>0.49134875232513248</v>
      </c>
      <c r="N43" s="48">
        <f t="shared" si="3"/>
        <v>45.4092384803782</v>
      </c>
      <c r="O43" s="49">
        <v>20</v>
      </c>
      <c r="P43" s="50">
        <v>220</v>
      </c>
      <c r="Q43" s="50">
        <v>319</v>
      </c>
      <c r="R43" s="48">
        <f t="shared" si="4"/>
        <v>4.5423477815116478</v>
      </c>
      <c r="S43" s="50">
        <v>19</v>
      </c>
      <c r="T43" s="48">
        <f t="shared" si="5"/>
        <v>0.33341522479205421</v>
      </c>
      <c r="U43" s="50">
        <v>1438</v>
      </c>
      <c r="V43" s="50">
        <v>1</v>
      </c>
      <c r="W43" s="49">
        <v>4</v>
      </c>
      <c r="X43" s="50">
        <v>43</v>
      </c>
      <c r="Y43" s="51">
        <v>0</v>
      </c>
    </row>
    <row r="44" spans="1:25" x14ac:dyDescent="0.3">
      <c r="A44" s="7" t="s">
        <v>117</v>
      </c>
      <c r="B44" s="7" t="s">
        <v>64</v>
      </c>
      <c r="C44" s="16" t="s">
        <v>67</v>
      </c>
      <c r="D44" s="46">
        <v>5688</v>
      </c>
      <c r="E44" s="46">
        <v>4624</v>
      </c>
      <c r="F44" s="47">
        <v>11</v>
      </c>
      <c r="G44" s="47">
        <v>37</v>
      </c>
      <c r="H44" s="47">
        <v>109</v>
      </c>
      <c r="I44" s="47">
        <v>4</v>
      </c>
      <c r="J44" s="47">
        <v>2</v>
      </c>
      <c r="K44" s="47">
        <f t="shared" si="0"/>
        <v>161</v>
      </c>
      <c r="L44" s="47">
        <f t="shared" si="1"/>
        <v>163</v>
      </c>
      <c r="M44" s="48">
        <f t="shared" si="2"/>
        <v>0.43252595155709345</v>
      </c>
      <c r="N44" s="48">
        <f t="shared" si="3"/>
        <v>28.30520393811533</v>
      </c>
      <c r="O44" s="49">
        <v>0</v>
      </c>
      <c r="P44" s="50">
        <v>9</v>
      </c>
      <c r="Q44" s="50">
        <v>13</v>
      </c>
      <c r="R44" s="48">
        <f t="shared" si="4"/>
        <v>2.2855133614627285</v>
      </c>
      <c r="S44" s="50">
        <v>2</v>
      </c>
      <c r="T44" s="48">
        <f t="shared" si="5"/>
        <v>0.43252595155709345</v>
      </c>
      <c r="U44" s="50">
        <v>149</v>
      </c>
      <c r="V44" s="50">
        <v>1</v>
      </c>
      <c r="W44" s="49">
        <v>8</v>
      </c>
      <c r="X44" s="50">
        <v>5</v>
      </c>
      <c r="Y44" s="51">
        <v>0</v>
      </c>
    </row>
    <row r="45" spans="1:25" x14ac:dyDescent="0.3">
      <c r="A45" s="7" t="s">
        <v>118</v>
      </c>
      <c r="B45" s="7" t="s">
        <v>50</v>
      </c>
      <c r="C45" s="16" t="s">
        <v>119</v>
      </c>
      <c r="D45" s="46">
        <v>20738</v>
      </c>
      <c r="E45" s="46">
        <v>16496</v>
      </c>
      <c r="F45" s="47">
        <v>60</v>
      </c>
      <c r="G45" s="47">
        <v>663</v>
      </c>
      <c r="H45" s="47">
        <v>478</v>
      </c>
      <c r="I45" s="47">
        <v>0</v>
      </c>
      <c r="J45" s="47">
        <v>1</v>
      </c>
      <c r="K45" s="47">
        <f t="shared" si="0"/>
        <v>1201</v>
      </c>
      <c r="L45" s="47">
        <f t="shared" si="1"/>
        <v>1202</v>
      </c>
      <c r="M45" s="48">
        <f t="shared" si="2"/>
        <v>6.0620756547041708E-2</v>
      </c>
      <c r="N45" s="48">
        <f t="shared" si="3"/>
        <v>57.913009933455498</v>
      </c>
      <c r="O45" s="49">
        <v>5</v>
      </c>
      <c r="P45" s="50">
        <v>20</v>
      </c>
      <c r="Q45" s="50">
        <v>20</v>
      </c>
      <c r="R45" s="48">
        <f t="shared" si="4"/>
        <v>0.96441315459542865</v>
      </c>
      <c r="S45" s="50">
        <v>1</v>
      </c>
      <c r="T45" s="48">
        <f t="shared" si="5"/>
        <v>6.0620756547041708E-2</v>
      </c>
      <c r="U45" s="50">
        <v>211</v>
      </c>
      <c r="V45" s="50">
        <v>0</v>
      </c>
      <c r="W45" s="49">
        <v>2</v>
      </c>
      <c r="X45" s="50">
        <v>3</v>
      </c>
      <c r="Y45" s="51">
        <v>0</v>
      </c>
    </row>
    <row r="46" spans="1:25" x14ac:dyDescent="0.3">
      <c r="A46" s="7" t="s">
        <v>120</v>
      </c>
      <c r="B46" s="7" t="s">
        <v>56</v>
      </c>
      <c r="C46" s="16" t="s">
        <v>87</v>
      </c>
      <c r="D46" s="46">
        <v>6777</v>
      </c>
      <c r="E46" s="46">
        <v>5474</v>
      </c>
      <c r="F46" s="47">
        <v>1</v>
      </c>
      <c r="G46" s="47">
        <v>19</v>
      </c>
      <c r="H46" s="47">
        <v>77</v>
      </c>
      <c r="I46" s="47">
        <v>0</v>
      </c>
      <c r="J46" s="47">
        <v>27</v>
      </c>
      <c r="K46" s="47">
        <f t="shared" si="0"/>
        <v>97</v>
      </c>
      <c r="L46" s="47">
        <f t="shared" si="1"/>
        <v>124</v>
      </c>
      <c r="M46" s="48">
        <f t="shared" si="2"/>
        <v>4.9324077457069784</v>
      </c>
      <c r="N46" s="48">
        <f t="shared" si="3"/>
        <v>14.313117898775269</v>
      </c>
      <c r="O46" s="49">
        <v>1</v>
      </c>
      <c r="P46" s="50">
        <v>6</v>
      </c>
      <c r="Q46" s="50">
        <v>6</v>
      </c>
      <c r="R46" s="48">
        <f t="shared" si="4"/>
        <v>0.88534749889331565</v>
      </c>
      <c r="S46" s="50">
        <v>0</v>
      </c>
      <c r="T46" s="48">
        <f t="shared" si="5"/>
        <v>0</v>
      </c>
      <c r="U46" s="50">
        <v>132</v>
      </c>
      <c r="V46" s="50">
        <v>4</v>
      </c>
      <c r="W46" s="49">
        <v>3</v>
      </c>
      <c r="X46" s="50">
        <v>1</v>
      </c>
      <c r="Y46" s="51">
        <v>2</v>
      </c>
    </row>
    <row r="47" spans="1:25" x14ac:dyDescent="0.3">
      <c r="A47" s="7" t="s">
        <v>121</v>
      </c>
      <c r="B47" s="7" t="s">
        <v>56</v>
      </c>
      <c r="C47" s="16" t="s">
        <v>122</v>
      </c>
      <c r="D47" s="46">
        <v>13670</v>
      </c>
      <c r="E47" s="46">
        <v>11139</v>
      </c>
      <c r="F47" s="47">
        <v>4</v>
      </c>
      <c r="G47" s="47">
        <v>45</v>
      </c>
      <c r="H47" s="47">
        <v>164</v>
      </c>
      <c r="I47" s="47">
        <v>0</v>
      </c>
      <c r="J47" s="47">
        <v>27</v>
      </c>
      <c r="K47" s="47">
        <f t="shared" si="0"/>
        <v>213</v>
      </c>
      <c r="L47" s="47">
        <f t="shared" si="1"/>
        <v>240</v>
      </c>
      <c r="M47" s="48">
        <f t="shared" si="2"/>
        <v>2.4239159709130083</v>
      </c>
      <c r="N47" s="48">
        <f t="shared" si="3"/>
        <v>15.581565471836138</v>
      </c>
      <c r="O47" s="49">
        <v>0</v>
      </c>
      <c r="P47" s="50">
        <v>12</v>
      </c>
      <c r="Q47" s="50">
        <v>19</v>
      </c>
      <c r="R47" s="48">
        <f t="shared" si="4"/>
        <v>1.3899049012435991</v>
      </c>
      <c r="S47" s="50">
        <v>2</v>
      </c>
      <c r="T47" s="48">
        <f t="shared" si="5"/>
        <v>0.17954933117874136</v>
      </c>
      <c r="U47" s="50">
        <v>132</v>
      </c>
      <c r="V47" s="50">
        <v>0</v>
      </c>
      <c r="W47" s="49">
        <v>4</v>
      </c>
      <c r="X47" s="50">
        <v>1</v>
      </c>
      <c r="Y47" s="51">
        <v>0</v>
      </c>
    </row>
    <row r="48" spans="1:25" x14ac:dyDescent="0.3">
      <c r="A48" s="7" t="s">
        <v>123</v>
      </c>
      <c r="B48" s="7" t="s">
        <v>64</v>
      </c>
      <c r="C48" s="16" t="s">
        <v>67</v>
      </c>
      <c r="D48" s="46">
        <v>2035</v>
      </c>
      <c r="E48" s="46">
        <v>1679</v>
      </c>
      <c r="F48" s="47">
        <v>16</v>
      </c>
      <c r="G48" s="47">
        <v>50</v>
      </c>
      <c r="H48" s="47">
        <v>82</v>
      </c>
      <c r="I48" s="47">
        <v>0</v>
      </c>
      <c r="J48" s="47">
        <v>0</v>
      </c>
      <c r="K48" s="47">
        <f t="shared" si="0"/>
        <v>148</v>
      </c>
      <c r="L48" s="47">
        <f t="shared" si="1"/>
        <v>148</v>
      </c>
      <c r="M48" s="48">
        <f t="shared" si="2"/>
        <v>0</v>
      </c>
      <c r="N48" s="48">
        <f t="shared" si="3"/>
        <v>72.72727272727272</v>
      </c>
      <c r="O48" s="49">
        <v>2</v>
      </c>
      <c r="P48" s="50">
        <v>9</v>
      </c>
      <c r="Q48" s="50">
        <v>10</v>
      </c>
      <c r="R48" s="48">
        <f t="shared" si="4"/>
        <v>4.9140049140049138</v>
      </c>
      <c r="S48" s="50">
        <v>2</v>
      </c>
      <c r="T48" s="48">
        <f t="shared" si="5"/>
        <v>1.1911852293031568</v>
      </c>
      <c r="U48" s="50">
        <v>63</v>
      </c>
      <c r="V48" s="50">
        <v>0</v>
      </c>
      <c r="W48" s="49">
        <v>3</v>
      </c>
      <c r="X48" s="50">
        <v>4</v>
      </c>
      <c r="Y48" s="51">
        <v>0</v>
      </c>
    </row>
    <row r="49" spans="1:25" x14ac:dyDescent="0.3">
      <c r="A49" s="7" t="s">
        <v>124</v>
      </c>
      <c r="B49" s="7" t="s">
        <v>50</v>
      </c>
      <c r="C49" s="16" t="s">
        <v>125</v>
      </c>
      <c r="D49" s="46">
        <v>8237</v>
      </c>
      <c r="E49" s="46">
        <v>6469</v>
      </c>
      <c r="F49" s="47">
        <v>12</v>
      </c>
      <c r="G49" s="47">
        <v>78</v>
      </c>
      <c r="H49" s="47">
        <v>144</v>
      </c>
      <c r="I49" s="47">
        <v>0</v>
      </c>
      <c r="J49" s="47">
        <v>3</v>
      </c>
      <c r="K49" s="47">
        <f t="shared" si="0"/>
        <v>234</v>
      </c>
      <c r="L49" s="47">
        <f t="shared" si="1"/>
        <v>237</v>
      </c>
      <c r="M49" s="48">
        <f t="shared" si="2"/>
        <v>0.46375019322924721</v>
      </c>
      <c r="N49" s="48">
        <f t="shared" si="3"/>
        <v>28.408401116911499</v>
      </c>
      <c r="O49" s="49">
        <v>2</v>
      </c>
      <c r="P49" s="50">
        <v>9</v>
      </c>
      <c r="Q49" s="50">
        <v>10</v>
      </c>
      <c r="R49" s="48">
        <f t="shared" si="4"/>
        <v>1.2140342357654486</v>
      </c>
      <c r="S49" s="50">
        <v>0</v>
      </c>
      <c r="T49" s="48">
        <f t="shared" si="5"/>
        <v>0</v>
      </c>
      <c r="U49" s="50">
        <v>67</v>
      </c>
      <c r="V49" s="50">
        <v>0</v>
      </c>
      <c r="W49" s="49">
        <v>0</v>
      </c>
      <c r="X49" s="50">
        <v>3</v>
      </c>
      <c r="Y49" s="51">
        <v>0</v>
      </c>
    </row>
    <row r="50" spans="1:25" x14ac:dyDescent="0.3">
      <c r="A50" s="7" t="s">
        <v>126</v>
      </c>
      <c r="B50" s="7" t="s">
        <v>64</v>
      </c>
      <c r="C50" s="16" t="s">
        <v>65</v>
      </c>
      <c r="D50" s="46">
        <v>463</v>
      </c>
      <c r="E50" s="46">
        <v>383</v>
      </c>
      <c r="F50" s="47">
        <v>0</v>
      </c>
      <c r="G50" s="47">
        <v>0</v>
      </c>
      <c r="H50" s="47">
        <v>8</v>
      </c>
      <c r="I50" s="47">
        <v>0</v>
      </c>
      <c r="J50" s="47">
        <v>0</v>
      </c>
      <c r="K50" s="47">
        <f t="shared" si="0"/>
        <v>8</v>
      </c>
      <c r="L50" s="47">
        <f t="shared" si="1"/>
        <v>8</v>
      </c>
      <c r="M50" s="48">
        <f t="shared" si="2"/>
        <v>0</v>
      </c>
      <c r="N50" s="48">
        <f t="shared" si="3"/>
        <v>17.278617710583156</v>
      </c>
      <c r="O50" s="49">
        <v>0</v>
      </c>
      <c r="P50" s="50">
        <v>0</v>
      </c>
      <c r="Q50" s="50">
        <v>0</v>
      </c>
      <c r="R50" s="48">
        <f t="shared" si="4"/>
        <v>0</v>
      </c>
      <c r="S50" s="50">
        <v>0</v>
      </c>
      <c r="T50" s="48">
        <f t="shared" si="5"/>
        <v>0</v>
      </c>
      <c r="U50" s="50">
        <v>70</v>
      </c>
      <c r="V50" s="50">
        <v>0</v>
      </c>
      <c r="W50" s="49">
        <v>0</v>
      </c>
      <c r="X50" s="50">
        <v>0</v>
      </c>
      <c r="Y50" s="51">
        <v>0</v>
      </c>
    </row>
    <row r="51" spans="1:25" x14ac:dyDescent="0.3">
      <c r="A51" s="7" t="s">
        <v>127</v>
      </c>
      <c r="B51" s="7" t="s">
        <v>53</v>
      </c>
      <c r="C51" s="16" t="s">
        <v>54</v>
      </c>
      <c r="D51" s="46">
        <v>28413</v>
      </c>
      <c r="E51" s="46">
        <v>23325</v>
      </c>
      <c r="F51" s="47">
        <v>35</v>
      </c>
      <c r="G51" s="47">
        <v>347</v>
      </c>
      <c r="H51" s="47">
        <v>754</v>
      </c>
      <c r="I51" s="47">
        <v>5</v>
      </c>
      <c r="J51" s="47">
        <v>12</v>
      </c>
      <c r="K51" s="47">
        <f t="shared" si="0"/>
        <v>1141</v>
      </c>
      <c r="L51" s="47">
        <f t="shared" si="1"/>
        <v>1153</v>
      </c>
      <c r="M51" s="48">
        <f t="shared" si="2"/>
        <v>0.51446945337620575</v>
      </c>
      <c r="N51" s="48">
        <f t="shared" si="3"/>
        <v>40.157674304015771</v>
      </c>
      <c r="O51" s="49">
        <v>8</v>
      </c>
      <c r="P51" s="50">
        <v>33</v>
      </c>
      <c r="Q51" s="50">
        <v>37</v>
      </c>
      <c r="R51" s="48">
        <f t="shared" si="4"/>
        <v>1.3022208144159364</v>
      </c>
      <c r="S51" s="50">
        <v>2</v>
      </c>
      <c r="T51" s="48">
        <f t="shared" si="5"/>
        <v>8.5744908896034297E-2</v>
      </c>
      <c r="U51" s="50">
        <v>451</v>
      </c>
      <c r="V51" s="50">
        <v>0</v>
      </c>
      <c r="W51" s="49">
        <v>20</v>
      </c>
      <c r="X51" s="50">
        <v>7</v>
      </c>
      <c r="Y51" s="51">
        <v>0</v>
      </c>
    </row>
    <row r="52" spans="1:25" x14ac:dyDescent="0.3">
      <c r="A52" s="7" t="s">
        <v>128</v>
      </c>
      <c r="B52" s="7" t="s">
        <v>56</v>
      </c>
      <c r="C52" s="16" t="s">
        <v>87</v>
      </c>
      <c r="D52" s="46">
        <v>4244</v>
      </c>
      <c r="E52" s="46">
        <v>3377</v>
      </c>
      <c r="F52" s="47">
        <v>5</v>
      </c>
      <c r="G52" s="47">
        <v>20</v>
      </c>
      <c r="H52" s="47">
        <v>126</v>
      </c>
      <c r="I52" s="47">
        <v>0</v>
      </c>
      <c r="J52" s="47">
        <v>13</v>
      </c>
      <c r="K52" s="47">
        <f t="shared" si="0"/>
        <v>151</v>
      </c>
      <c r="L52" s="47">
        <f t="shared" si="1"/>
        <v>164</v>
      </c>
      <c r="M52" s="48">
        <f t="shared" si="2"/>
        <v>3.8495706248149246</v>
      </c>
      <c r="N52" s="48">
        <f t="shared" si="3"/>
        <v>35.579641847313852</v>
      </c>
      <c r="O52" s="49">
        <v>0</v>
      </c>
      <c r="P52" s="50">
        <v>7</v>
      </c>
      <c r="Q52" s="50">
        <v>7</v>
      </c>
      <c r="R52" s="48">
        <f t="shared" si="4"/>
        <v>1.6493873704052779</v>
      </c>
      <c r="S52" s="50">
        <v>1</v>
      </c>
      <c r="T52" s="48">
        <f t="shared" si="5"/>
        <v>0.29612081729345568</v>
      </c>
      <c r="U52" s="50">
        <v>113</v>
      </c>
      <c r="V52" s="50">
        <v>2</v>
      </c>
      <c r="W52" s="49">
        <v>2</v>
      </c>
      <c r="X52" s="50">
        <v>3</v>
      </c>
      <c r="Y52" s="51">
        <v>1</v>
      </c>
    </row>
    <row r="53" spans="1:25" x14ac:dyDescent="0.3">
      <c r="A53" s="7" t="s">
        <v>129</v>
      </c>
      <c r="B53" s="7" t="s">
        <v>50</v>
      </c>
      <c r="C53" s="16" t="s">
        <v>119</v>
      </c>
      <c r="D53" s="46">
        <v>37346</v>
      </c>
      <c r="E53" s="46">
        <v>30353</v>
      </c>
      <c r="F53" s="47">
        <v>24</v>
      </c>
      <c r="G53" s="47">
        <v>268</v>
      </c>
      <c r="H53" s="47">
        <v>256</v>
      </c>
      <c r="I53" s="47">
        <v>0</v>
      </c>
      <c r="J53" s="47">
        <v>13</v>
      </c>
      <c r="K53" s="47">
        <f t="shared" si="0"/>
        <v>548</v>
      </c>
      <c r="L53" s="47">
        <f t="shared" si="1"/>
        <v>561</v>
      </c>
      <c r="M53" s="48">
        <f t="shared" si="2"/>
        <v>0.42829374361677597</v>
      </c>
      <c r="N53" s="48">
        <f t="shared" si="3"/>
        <v>14.673592888127242</v>
      </c>
      <c r="O53" s="49">
        <v>6</v>
      </c>
      <c r="P53" s="50">
        <v>12</v>
      </c>
      <c r="Q53" s="50">
        <v>13</v>
      </c>
      <c r="R53" s="48">
        <f t="shared" si="4"/>
        <v>0.3480961816526536</v>
      </c>
      <c r="S53" s="50">
        <v>1</v>
      </c>
      <c r="T53" s="48">
        <f t="shared" si="5"/>
        <v>3.2945672585905847E-2</v>
      </c>
      <c r="U53" s="50">
        <v>125</v>
      </c>
      <c r="V53" s="50">
        <v>0</v>
      </c>
      <c r="W53" s="49">
        <v>3</v>
      </c>
      <c r="X53" s="50">
        <v>3</v>
      </c>
      <c r="Y53" s="51">
        <v>0</v>
      </c>
    </row>
    <row r="54" spans="1:25" x14ac:dyDescent="0.3">
      <c r="A54" s="7" t="s">
        <v>130</v>
      </c>
      <c r="B54" s="7" t="s">
        <v>64</v>
      </c>
      <c r="C54" s="16" t="s">
        <v>101</v>
      </c>
      <c r="D54" s="46">
        <v>971</v>
      </c>
      <c r="E54" s="46">
        <v>783</v>
      </c>
      <c r="F54" s="47">
        <v>0</v>
      </c>
      <c r="G54" s="47">
        <v>11</v>
      </c>
      <c r="H54" s="47">
        <v>30</v>
      </c>
      <c r="I54" s="47">
        <v>0</v>
      </c>
      <c r="J54" s="47">
        <v>1</v>
      </c>
      <c r="K54" s="47">
        <f t="shared" si="0"/>
        <v>41</v>
      </c>
      <c r="L54" s="47">
        <f t="shared" si="1"/>
        <v>42</v>
      </c>
      <c r="M54" s="48">
        <f t="shared" si="2"/>
        <v>1.277139208173691</v>
      </c>
      <c r="N54" s="48">
        <f t="shared" si="3"/>
        <v>42.224510813594236</v>
      </c>
      <c r="O54" s="49">
        <v>0</v>
      </c>
      <c r="P54" s="50">
        <v>1</v>
      </c>
      <c r="Q54" s="50">
        <v>2</v>
      </c>
      <c r="R54" s="48">
        <f t="shared" si="4"/>
        <v>2.0597322348094749</v>
      </c>
      <c r="S54" s="50">
        <v>1</v>
      </c>
      <c r="T54" s="48">
        <f t="shared" si="5"/>
        <v>1.277139208173691</v>
      </c>
      <c r="U54" s="50">
        <v>25</v>
      </c>
      <c r="V54" s="50">
        <v>0</v>
      </c>
      <c r="W54" s="49">
        <v>0</v>
      </c>
      <c r="X54" s="50">
        <v>1</v>
      </c>
      <c r="Y54" s="51">
        <v>0</v>
      </c>
    </row>
    <row r="55" spans="1:25" x14ac:dyDescent="0.3">
      <c r="A55" s="7" t="s">
        <v>131</v>
      </c>
      <c r="B55" s="7" t="s">
        <v>50</v>
      </c>
      <c r="C55" s="16" t="s">
        <v>119</v>
      </c>
      <c r="D55" s="46">
        <v>9355</v>
      </c>
      <c r="E55" s="46">
        <v>7629</v>
      </c>
      <c r="F55" s="47">
        <v>19</v>
      </c>
      <c r="G55" s="47">
        <v>107</v>
      </c>
      <c r="H55" s="47">
        <v>173</v>
      </c>
      <c r="I55" s="47">
        <v>0</v>
      </c>
      <c r="J55" s="47">
        <v>9</v>
      </c>
      <c r="K55" s="47">
        <f t="shared" si="0"/>
        <v>299</v>
      </c>
      <c r="L55" s="47">
        <f t="shared" si="1"/>
        <v>308</v>
      </c>
      <c r="M55" s="48">
        <f t="shared" si="2"/>
        <v>1.1797090051120724</v>
      </c>
      <c r="N55" s="48">
        <f t="shared" si="3"/>
        <v>31.961517904863708</v>
      </c>
      <c r="O55" s="49">
        <v>3</v>
      </c>
      <c r="P55" s="50">
        <v>9</v>
      </c>
      <c r="Q55" s="50">
        <v>9</v>
      </c>
      <c r="R55" s="48">
        <f t="shared" si="4"/>
        <v>0.96205237840726887</v>
      </c>
      <c r="S55" s="50">
        <v>3</v>
      </c>
      <c r="T55" s="48">
        <f t="shared" si="5"/>
        <v>0.39323633503735744</v>
      </c>
      <c r="U55" s="50">
        <v>142</v>
      </c>
      <c r="V55" s="50">
        <v>0</v>
      </c>
      <c r="W55" s="49">
        <v>4</v>
      </c>
      <c r="X55" s="50">
        <v>8</v>
      </c>
      <c r="Y55" s="51">
        <v>0</v>
      </c>
    </row>
    <row r="56" spans="1:25" x14ac:dyDescent="0.3">
      <c r="A56" s="7" t="s">
        <v>132</v>
      </c>
      <c r="B56" s="7" t="s">
        <v>64</v>
      </c>
      <c r="C56" s="16" t="s">
        <v>114</v>
      </c>
      <c r="D56" s="46">
        <v>7025</v>
      </c>
      <c r="E56" s="46">
        <v>5759</v>
      </c>
      <c r="F56" s="47">
        <v>29</v>
      </c>
      <c r="G56" s="47">
        <v>97</v>
      </c>
      <c r="H56" s="47">
        <v>108</v>
      </c>
      <c r="I56" s="47">
        <v>1</v>
      </c>
      <c r="J56" s="47">
        <v>1</v>
      </c>
      <c r="K56" s="47">
        <f t="shared" si="0"/>
        <v>235</v>
      </c>
      <c r="L56" s="47">
        <f t="shared" si="1"/>
        <v>236</v>
      </c>
      <c r="M56" s="48">
        <f t="shared" si="2"/>
        <v>0.17364125716270185</v>
      </c>
      <c r="N56" s="48">
        <f t="shared" si="3"/>
        <v>33.451957295373667</v>
      </c>
      <c r="O56" s="49">
        <v>6</v>
      </c>
      <c r="P56" s="50">
        <v>25</v>
      </c>
      <c r="Q56" s="50">
        <v>30</v>
      </c>
      <c r="R56" s="48">
        <f t="shared" si="4"/>
        <v>4.2704626334519578</v>
      </c>
      <c r="S56" s="50">
        <v>4</v>
      </c>
      <c r="T56" s="48">
        <f t="shared" si="5"/>
        <v>0.69456502865080738</v>
      </c>
      <c r="U56" s="50">
        <v>150</v>
      </c>
      <c r="V56" s="50">
        <v>12</v>
      </c>
      <c r="W56" s="49">
        <v>0</v>
      </c>
      <c r="X56" s="50">
        <v>20</v>
      </c>
      <c r="Y56" s="51">
        <v>0</v>
      </c>
    </row>
    <row r="57" spans="1:25" x14ac:dyDescent="0.3">
      <c r="A57" s="7" t="s">
        <v>133</v>
      </c>
      <c r="B57" s="7" t="s">
        <v>56</v>
      </c>
      <c r="C57" s="16" t="s">
        <v>91</v>
      </c>
      <c r="D57" s="46">
        <v>12395</v>
      </c>
      <c r="E57" s="46">
        <v>10017</v>
      </c>
      <c r="F57" s="47">
        <v>1</v>
      </c>
      <c r="G57" s="47">
        <v>78</v>
      </c>
      <c r="H57" s="47">
        <v>221</v>
      </c>
      <c r="I57" s="47">
        <v>0</v>
      </c>
      <c r="J57" s="47">
        <v>19</v>
      </c>
      <c r="K57" s="47">
        <f t="shared" si="0"/>
        <v>300</v>
      </c>
      <c r="L57" s="47">
        <f t="shared" si="1"/>
        <v>319</v>
      </c>
      <c r="M57" s="48">
        <f t="shared" si="2"/>
        <v>1.8967754816811422</v>
      </c>
      <c r="N57" s="48">
        <f t="shared" si="3"/>
        <v>24.203307785397339</v>
      </c>
      <c r="O57" s="49">
        <v>1</v>
      </c>
      <c r="P57" s="50">
        <v>11</v>
      </c>
      <c r="Q57" s="50">
        <v>11</v>
      </c>
      <c r="R57" s="48">
        <f t="shared" si="4"/>
        <v>0.88745461879790233</v>
      </c>
      <c r="S57" s="50">
        <v>0</v>
      </c>
      <c r="T57" s="48">
        <f t="shared" si="5"/>
        <v>0</v>
      </c>
      <c r="U57" s="50">
        <v>264</v>
      </c>
      <c r="V57" s="50">
        <v>2</v>
      </c>
      <c r="W57" s="49">
        <v>5</v>
      </c>
      <c r="X57" s="50">
        <v>5</v>
      </c>
      <c r="Y57" s="51">
        <v>0</v>
      </c>
    </row>
    <row r="58" spans="1:25" x14ac:dyDescent="0.3">
      <c r="A58" s="7" t="s">
        <v>134</v>
      </c>
      <c r="B58" s="7" t="s">
        <v>56</v>
      </c>
      <c r="C58" s="16" t="s">
        <v>87</v>
      </c>
      <c r="D58" s="46">
        <v>4350</v>
      </c>
      <c r="E58" s="46">
        <v>3537</v>
      </c>
      <c r="F58" s="47">
        <v>6</v>
      </c>
      <c r="G58" s="47">
        <v>32</v>
      </c>
      <c r="H58" s="47">
        <v>71</v>
      </c>
      <c r="I58" s="47">
        <v>0</v>
      </c>
      <c r="J58" s="47">
        <v>70</v>
      </c>
      <c r="K58" s="47">
        <f t="shared" si="0"/>
        <v>109</v>
      </c>
      <c r="L58" s="47">
        <f t="shared" si="1"/>
        <v>179</v>
      </c>
      <c r="M58" s="48">
        <f t="shared" si="2"/>
        <v>19.790783149561776</v>
      </c>
      <c r="N58" s="48">
        <f t="shared" si="3"/>
        <v>25.057471264367816</v>
      </c>
      <c r="O58" s="49">
        <v>0</v>
      </c>
      <c r="P58" s="50">
        <v>5</v>
      </c>
      <c r="Q58" s="50">
        <v>6</v>
      </c>
      <c r="R58" s="48">
        <f t="shared" si="4"/>
        <v>1.3793103448275861</v>
      </c>
      <c r="S58" s="50">
        <v>1</v>
      </c>
      <c r="T58" s="48">
        <f t="shared" si="5"/>
        <v>0.28272547356516819</v>
      </c>
      <c r="U58" s="50">
        <v>69</v>
      </c>
      <c r="V58" s="50">
        <v>5</v>
      </c>
      <c r="W58" s="49">
        <v>3</v>
      </c>
      <c r="X58" s="50">
        <v>4</v>
      </c>
      <c r="Y58" s="51">
        <v>0</v>
      </c>
    </row>
    <row r="59" spans="1:25" x14ac:dyDescent="0.3">
      <c r="A59" s="7" t="s">
        <v>135</v>
      </c>
      <c r="B59" s="7" t="s">
        <v>56</v>
      </c>
      <c r="C59" s="16" t="s">
        <v>62</v>
      </c>
      <c r="D59" s="46">
        <v>2271</v>
      </c>
      <c r="E59" s="46">
        <v>1817</v>
      </c>
      <c r="F59" s="47">
        <v>0</v>
      </c>
      <c r="G59" s="47">
        <v>22</v>
      </c>
      <c r="H59" s="47">
        <v>35</v>
      </c>
      <c r="I59" s="47">
        <v>0</v>
      </c>
      <c r="J59" s="47">
        <v>8</v>
      </c>
      <c r="K59" s="47">
        <f t="shared" si="0"/>
        <v>57</v>
      </c>
      <c r="L59" s="47">
        <f t="shared" si="1"/>
        <v>65</v>
      </c>
      <c r="M59" s="48">
        <f t="shared" si="2"/>
        <v>4.4028618602091356</v>
      </c>
      <c r="N59" s="48">
        <f t="shared" si="3"/>
        <v>25.099075297225891</v>
      </c>
      <c r="O59" s="49">
        <v>0</v>
      </c>
      <c r="P59" s="50">
        <v>5</v>
      </c>
      <c r="Q59" s="50">
        <v>5</v>
      </c>
      <c r="R59" s="48">
        <f t="shared" si="4"/>
        <v>2.2016732716864817</v>
      </c>
      <c r="S59" s="50">
        <v>0</v>
      </c>
      <c r="T59" s="48">
        <f t="shared" si="5"/>
        <v>0</v>
      </c>
      <c r="U59" s="50">
        <v>133</v>
      </c>
      <c r="V59" s="50">
        <v>0</v>
      </c>
      <c r="W59" s="49">
        <v>4</v>
      </c>
      <c r="X59" s="50">
        <v>0</v>
      </c>
      <c r="Y59" s="51">
        <v>2</v>
      </c>
    </row>
    <row r="60" spans="1:25" x14ac:dyDescent="0.3">
      <c r="A60" s="7" t="s">
        <v>136</v>
      </c>
      <c r="B60" s="7" t="s">
        <v>64</v>
      </c>
      <c r="C60" s="16" t="s">
        <v>65</v>
      </c>
      <c r="D60" s="46">
        <v>2483</v>
      </c>
      <c r="E60" s="46">
        <v>1997</v>
      </c>
      <c r="F60" s="47">
        <v>8</v>
      </c>
      <c r="G60" s="47">
        <v>20</v>
      </c>
      <c r="H60" s="47">
        <v>131</v>
      </c>
      <c r="I60" s="47">
        <v>0</v>
      </c>
      <c r="J60" s="47">
        <v>4</v>
      </c>
      <c r="K60" s="47">
        <f t="shared" si="0"/>
        <v>159</v>
      </c>
      <c r="L60" s="47">
        <f t="shared" si="1"/>
        <v>163</v>
      </c>
      <c r="M60" s="48">
        <f t="shared" si="2"/>
        <v>2.0030045067601399</v>
      </c>
      <c r="N60" s="48">
        <f t="shared" si="3"/>
        <v>64.035440998791785</v>
      </c>
      <c r="O60" s="49">
        <v>6</v>
      </c>
      <c r="P60" s="50">
        <v>8</v>
      </c>
      <c r="Q60" s="50">
        <v>10</v>
      </c>
      <c r="R60" s="48">
        <f t="shared" si="4"/>
        <v>4.0273862263391065</v>
      </c>
      <c r="S60" s="50">
        <v>0</v>
      </c>
      <c r="T60" s="48">
        <f t="shared" si="5"/>
        <v>0</v>
      </c>
      <c r="U60" s="50">
        <v>185</v>
      </c>
      <c r="V60" s="50">
        <v>0</v>
      </c>
      <c r="W60" s="49">
        <v>0</v>
      </c>
      <c r="X60" s="50">
        <v>5</v>
      </c>
      <c r="Y60" s="51">
        <v>0</v>
      </c>
    </row>
    <row r="61" spans="1:25" x14ac:dyDescent="0.3">
      <c r="A61" s="7" t="s">
        <v>137</v>
      </c>
      <c r="B61" s="7" t="s">
        <v>56</v>
      </c>
      <c r="C61" s="16" t="s">
        <v>122</v>
      </c>
      <c r="D61" s="46">
        <v>5192</v>
      </c>
      <c r="E61" s="46">
        <v>4240</v>
      </c>
      <c r="F61" s="47">
        <v>11</v>
      </c>
      <c r="G61" s="47">
        <v>48</v>
      </c>
      <c r="H61" s="47">
        <v>151</v>
      </c>
      <c r="I61" s="47">
        <v>0</v>
      </c>
      <c r="J61" s="47">
        <v>17</v>
      </c>
      <c r="K61" s="47">
        <f t="shared" si="0"/>
        <v>210</v>
      </c>
      <c r="L61" s="47">
        <f t="shared" si="1"/>
        <v>227</v>
      </c>
      <c r="M61" s="48">
        <f t="shared" si="2"/>
        <v>4.0094339622641506</v>
      </c>
      <c r="N61" s="48">
        <f t="shared" si="3"/>
        <v>40.44684129429892</v>
      </c>
      <c r="O61" s="49">
        <v>2</v>
      </c>
      <c r="P61" s="50">
        <v>5</v>
      </c>
      <c r="Q61" s="50">
        <v>5</v>
      </c>
      <c r="R61" s="48">
        <f t="shared" si="4"/>
        <v>0.963020030816641</v>
      </c>
      <c r="S61" s="50">
        <v>2</v>
      </c>
      <c r="T61" s="48">
        <f t="shared" si="5"/>
        <v>0.47169811320754718</v>
      </c>
      <c r="U61" s="50">
        <v>161</v>
      </c>
      <c r="V61" s="50">
        <v>0</v>
      </c>
      <c r="W61" s="49">
        <v>3</v>
      </c>
      <c r="X61" s="50">
        <v>3</v>
      </c>
      <c r="Y61" s="51">
        <v>4</v>
      </c>
    </row>
    <row r="62" spans="1:25" x14ac:dyDescent="0.3">
      <c r="A62" s="7" t="s">
        <v>138</v>
      </c>
      <c r="B62" s="7" t="s">
        <v>53</v>
      </c>
      <c r="C62" s="16" t="s">
        <v>139</v>
      </c>
      <c r="D62" s="46">
        <v>145244</v>
      </c>
      <c r="E62" s="46">
        <v>115983</v>
      </c>
      <c r="F62" s="47">
        <v>338</v>
      </c>
      <c r="G62" s="47">
        <v>1844</v>
      </c>
      <c r="H62" s="47">
        <v>1011</v>
      </c>
      <c r="I62" s="47">
        <v>0</v>
      </c>
      <c r="J62" s="47">
        <v>34</v>
      </c>
      <c r="K62" s="47">
        <f t="shared" si="0"/>
        <v>3193</v>
      </c>
      <c r="L62" s="47">
        <f t="shared" si="1"/>
        <v>3227</v>
      </c>
      <c r="M62" s="48">
        <f t="shared" si="2"/>
        <v>0.29314640938758268</v>
      </c>
      <c r="N62" s="48">
        <f t="shared" si="3"/>
        <v>21.983696400539781</v>
      </c>
      <c r="O62" s="49">
        <v>40</v>
      </c>
      <c r="P62" s="50">
        <v>267</v>
      </c>
      <c r="Q62" s="50">
        <v>422</v>
      </c>
      <c r="R62" s="48">
        <f t="shared" si="4"/>
        <v>2.9054556470491035</v>
      </c>
      <c r="S62" s="50">
        <v>13</v>
      </c>
      <c r="T62" s="48">
        <f t="shared" si="5"/>
        <v>0.11208539182466397</v>
      </c>
      <c r="U62" s="50">
        <v>920</v>
      </c>
      <c r="V62" s="50">
        <v>25</v>
      </c>
      <c r="W62" s="49">
        <v>22</v>
      </c>
      <c r="X62" s="50">
        <v>62</v>
      </c>
      <c r="Y62" s="51">
        <v>2</v>
      </c>
    </row>
    <row r="63" spans="1:25" x14ac:dyDescent="0.3">
      <c r="A63" s="7" t="s">
        <v>140</v>
      </c>
      <c r="B63" s="7" t="s">
        <v>56</v>
      </c>
      <c r="C63" s="16" t="s">
        <v>62</v>
      </c>
      <c r="D63" s="46">
        <v>1561</v>
      </c>
      <c r="E63" s="46">
        <v>1269</v>
      </c>
      <c r="F63" s="47">
        <v>0</v>
      </c>
      <c r="G63" s="47">
        <v>2</v>
      </c>
      <c r="H63" s="47">
        <v>20</v>
      </c>
      <c r="I63" s="47">
        <v>0</v>
      </c>
      <c r="J63" s="47">
        <v>2</v>
      </c>
      <c r="K63" s="47">
        <f t="shared" si="0"/>
        <v>22</v>
      </c>
      <c r="L63" s="47">
        <f t="shared" si="1"/>
        <v>24</v>
      </c>
      <c r="M63" s="48">
        <f t="shared" si="2"/>
        <v>1.5760441292356187</v>
      </c>
      <c r="N63" s="48">
        <f t="shared" si="3"/>
        <v>14.093529788597053</v>
      </c>
      <c r="O63" s="49">
        <v>0</v>
      </c>
      <c r="P63" s="50">
        <v>0</v>
      </c>
      <c r="Q63" s="50">
        <v>0</v>
      </c>
      <c r="R63" s="48">
        <f t="shared" si="4"/>
        <v>0</v>
      </c>
      <c r="S63" s="50">
        <v>0</v>
      </c>
      <c r="T63" s="48">
        <f t="shared" si="5"/>
        <v>0</v>
      </c>
      <c r="U63" s="50">
        <v>48</v>
      </c>
      <c r="V63" s="50">
        <v>0</v>
      </c>
      <c r="W63" s="49">
        <v>1</v>
      </c>
      <c r="X63" s="50">
        <v>1</v>
      </c>
      <c r="Y63" s="51">
        <v>0</v>
      </c>
    </row>
    <row r="64" spans="1:25" x14ac:dyDescent="0.3">
      <c r="A64" s="7" t="s">
        <v>141</v>
      </c>
      <c r="B64" s="7" t="s">
        <v>53</v>
      </c>
      <c r="C64" s="16" t="s">
        <v>76</v>
      </c>
      <c r="D64" s="46">
        <v>3246</v>
      </c>
      <c r="E64" s="46">
        <v>2653</v>
      </c>
      <c r="F64" s="47">
        <v>9</v>
      </c>
      <c r="G64" s="47">
        <v>17</v>
      </c>
      <c r="H64" s="47">
        <v>33</v>
      </c>
      <c r="I64" s="47">
        <v>0</v>
      </c>
      <c r="J64" s="47">
        <v>6</v>
      </c>
      <c r="K64" s="47">
        <f t="shared" si="0"/>
        <v>59</v>
      </c>
      <c r="L64" s="47">
        <f t="shared" si="1"/>
        <v>65</v>
      </c>
      <c r="M64" s="48">
        <f t="shared" si="2"/>
        <v>2.2615906520919715</v>
      </c>
      <c r="N64" s="48">
        <f t="shared" si="3"/>
        <v>18.176216882316698</v>
      </c>
      <c r="O64" s="49">
        <v>2</v>
      </c>
      <c r="P64" s="50">
        <v>11</v>
      </c>
      <c r="Q64" s="50">
        <v>12</v>
      </c>
      <c r="R64" s="48">
        <f t="shared" si="4"/>
        <v>3.6968576709796674</v>
      </c>
      <c r="S64" s="50">
        <v>0</v>
      </c>
      <c r="T64" s="48">
        <f t="shared" si="5"/>
        <v>0</v>
      </c>
      <c r="U64" s="50">
        <v>71</v>
      </c>
      <c r="V64" s="50">
        <v>0</v>
      </c>
      <c r="W64" s="49">
        <v>0</v>
      </c>
      <c r="X64" s="50">
        <v>4</v>
      </c>
      <c r="Y64" s="51">
        <v>0</v>
      </c>
    </row>
    <row r="65" spans="1:25" x14ac:dyDescent="0.3">
      <c r="A65" s="7" t="s">
        <v>142</v>
      </c>
      <c r="B65" s="7" t="s">
        <v>53</v>
      </c>
      <c r="C65" s="16" t="s">
        <v>76</v>
      </c>
      <c r="D65" s="46">
        <v>14032</v>
      </c>
      <c r="E65" s="46">
        <v>11287</v>
      </c>
      <c r="F65" s="47">
        <v>9</v>
      </c>
      <c r="G65" s="47">
        <v>207</v>
      </c>
      <c r="H65" s="47">
        <v>239</v>
      </c>
      <c r="I65" s="47">
        <v>1</v>
      </c>
      <c r="J65" s="47">
        <v>6</v>
      </c>
      <c r="K65" s="47">
        <f t="shared" si="0"/>
        <v>456</v>
      </c>
      <c r="L65" s="47">
        <f t="shared" si="1"/>
        <v>462</v>
      </c>
      <c r="M65" s="48">
        <f t="shared" si="2"/>
        <v>0.53158500930273767</v>
      </c>
      <c r="N65" s="48">
        <f t="shared" si="3"/>
        <v>32.497149372862026</v>
      </c>
      <c r="O65" s="49">
        <v>4</v>
      </c>
      <c r="P65" s="50">
        <v>9</v>
      </c>
      <c r="Q65" s="50">
        <v>13</v>
      </c>
      <c r="R65" s="48">
        <f t="shared" si="4"/>
        <v>0.9264538198403649</v>
      </c>
      <c r="S65" s="50">
        <v>0</v>
      </c>
      <c r="T65" s="48">
        <f t="shared" si="5"/>
        <v>0</v>
      </c>
      <c r="U65" s="50">
        <v>187</v>
      </c>
      <c r="V65" s="50">
        <v>1</v>
      </c>
      <c r="W65" s="49">
        <v>2</v>
      </c>
      <c r="X65" s="50">
        <v>8</v>
      </c>
      <c r="Y65" s="51">
        <v>0</v>
      </c>
    </row>
    <row r="66" spans="1:25" x14ac:dyDescent="0.3">
      <c r="A66" s="7" t="s">
        <v>143</v>
      </c>
      <c r="B66" s="7" t="s">
        <v>64</v>
      </c>
      <c r="C66" s="16" t="s">
        <v>105</v>
      </c>
      <c r="D66" s="46">
        <v>12586</v>
      </c>
      <c r="E66" s="46">
        <v>10316</v>
      </c>
      <c r="F66" s="47">
        <v>33</v>
      </c>
      <c r="G66" s="47">
        <v>127</v>
      </c>
      <c r="H66" s="47">
        <v>174</v>
      </c>
      <c r="I66" s="47">
        <v>0</v>
      </c>
      <c r="J66" s="47">
        <v>9</v>
      </c>
      <c r="K66" s="47">
        <f t="shared" si="0"/>
        <v>334</v>
      </c>
      <c r="L66" s="47">
        <f t="shared" si="1"/>
        <v>343</v>
      </c>
      <c r="M66" s="48">
        <f t="shared" si="2"/>
        <v>0.87243117487398214</v>
      </c>
      <c r="N66" s="48">
        <f t="shared" si="3"/>
        <v>26.537422532973146</v>
      </c>
      <c r="O66" s="49">
        <v>4</v>
      </c>
      <c r="P66" s="50">
        <v>43</v>
      </c>
      <c r="Q66" s="50">
        <v>48</v>
      </c>
      <c r="R66" s="48">
        <f t="shared" si="4"/>
        <v>3.8137613221039248</v>
      </c>
      <c r="S66" s="50">
        <v>3</v>
      </c>
      <c r="T66" s="48">
        <f t="shared" si="5"/>
        <v>0.29081039162466071</v>
      </c>
      <c r="U66" s="50">
        <v>267</v>
      </c>
      <c r="V66" s="50">
        <v>3</v>
      </c>
      <c r="W66" s="49">
        <v>2</v>
      </c>
      <c r="X66" s="50">
        <v>4</v>
      </c>
      <c r="Y66" s="51">
        <v>0</v>
      </c>
    </row>
    <row r="67" spans="1:25" x14ac:dyDescent="0.3">
      <c r="A67" s="7" t="s">
        <v>144</v>
      </c>
      <c r="B67" s="7" t="s">
        <v>64</v>
      </c>
      <c r="C67" s="16" t="s">
        <v>145</v>
      </c>
      <c r="D67" s="46">
        <v>24907</v>
      </c>
      <c r="E67" s="46">
        <v>20307</v>
      </c>
      <c r="F67" s="47">
        <v>54</v>
      </c>
      <c r="G67" s="47">
        <v>228</v>
      </c>
      <c r="H67" s="47">
        <v>488</v>
      </c>
      <c r="I67" s="47">
        <v>0</v>
      </c>
      <c r="J67" s="47">
        <v>6</v>
      </c>
      <c r="K67" s="47">
        <f t="shared" si="0"/>
        <v>770</v>
      </c>
      <c r="L67" s="47">
        <f t="shared" si="1"/>
        <v>776</v>
      </c>
      <c r="M67" s="48">
        <f t="shared" si="2"/>
        <v>0.2954646181119811</v>
      </c>
      <c r="N67" s="48">
        <f t="shared" si="3"/>
        <v>30.915003814188783</v>
      </c>
      <c r="O67" s="49">
        <v>15</v>
      </c>
      <c r="P67" s="50">
        <v>65</v>
      </c>
      <c r="Q67" s="50">
        <v>83</v>
      </c>
      <c r="R67" s="48">
        <f t="shared" si="4"/>
        <v>3.3323965150359336</v>
      </c>
      <c r="S67" s="50">
        <v>5</v>
      </c>
      <c r="T67" s="48">
        <f t="shared" si="5"/>
        <v>0.24622051509331758</v>
      </c>
      <c r="U67" s="50">
        <v>483</v>
      </c>
      <c r="V67" s="50">
        <v>39</v>
      </c>
      <c r="W67" s="49">
        <v>16</v>
      </c>
      <c r="X67" s="50">
        <v>7</v>
      </c>
      <c r="Y67" s="51">
        <v>0</v>
      </c>
    </row>
    <row r="68" spans="1:25" x14ac:dyDescent="0.3">
      <c r="A68" s="7" t="s">
        <v>146</v>
      </c>
      <c r="B68" s="7" t="s">
        <v>64</v>
      </c>
      <c r="C68" s="16" t="s">
        <v>67</v>
      </c>
      <c r="D68" s="46">
        <v>1656</v>
      </c>
      <c r="E68" s="46">
        <v>1336</v>
      </c>
      <c r="F68" s="47">
        <v>8</v>
      </c>
      <c r="G68" s="47">
        <v>11</v>
      </c>
      <c r="H68" s="47">
        <v>29</v>
      </c>
      <c r="I68" s="47">
        <v>0</v>
      </c>
      <c r="J68" s="47">
        <v>0</v>
      </c>
      <c r="K68" s="47">
        <f t="shared" ref="K68:K101" si="6">SUM(F68:I68)</f>
        <v>48</v>
      </c>
      <c r="L68" s="47">
        <f t="shared" ref="L68:L102" si="7">SUM(F68:J68)</f>
        <v>48</v>
      </c>
      <c r="M68" s="48">
        <f t="shared" ref="M68:M103" si="8">(J68/E68)*1000</f>
        <v>0</v>
      </c>
      <c r="N68" s="48">
        <f t="shared" ref="N68:N103" si="9">(K68/D68)*1000</f>
        <v>28.985507246376812</v>
      </c>
      <c r="O68" s="49">
        <v>1</v>
      </c>
      <c r="P68" s="50">
        <v>3</v>
      </c>
      <c r="Q68" s="50">
        <v>4</v>
      </c>
      <c r="R68" s="48">
        <f t="shared" ref="R68:R103" si="10">(Q68/D68)*1000</f>
        <v>2.4154589371980677</v>
      </c>
      <c r="S68" s="50">
        <v>0</v>
      </c>
      <c r="T68" s="48">
        <f t="shared" ref="T68:T102" si="11">(S68/E68)*1000</f>
        <v>0</v>
      </c>
      <c r="U68" s="50">
        <v>42</v>
      </c>
      <c r="V68" s="50">
        <v>0</v>
      </c>
      <c r="W68" s="49">
        <v>5</v>
      </c>
      <c r="X68" s="50">
        <v>1</v>
      </c>
      <c r="Y68" s="51">
        <v>0</v>
      </c>
    </row>
    <row r="69" spans="1:25" x14ac:dyDescent="0.3">
      <c r="A69" s="7" t="s">
        <v>147</v>
      </c>
      <c r="B69" s="7" t="s">
        <v>64</v>
      </c>
      <c r="C69" s="16" t="s">
        <v>101</v>
      </c>
      <c r="D69" s="46">
        <v>26963</v>
      </c>
      <c r="E69" s="46">
        <v>20990</v>
      </c>
      <c r="F69" s="47">
        <v>14</v>
      </c>
      <c r="G69" s="47">
        <v>149</v>
      </c>
      <c r="H69" s="47">
        <v>617</v>
      </c>
      <c r="I69" s="47">
        <v>0</v>
      </c>
      <c r="J69" s="47">
        <v>133</v>
      </c>
      <c r="K69" s="47">
        <f t="shared" si="6"/>
        <v>780</v>
      </c>
      <c r="L69" s="47">
        <f t="shared" si="7"/>
        <v>913</v>
      </c>
      <c r="M69" s="48">
        <f t="shared" si="8"/>
        <v>6.3363506431634118</v>
      </c>
      <c r="N69" s="48">
        <f t="shared" si="9"/>
        <v>28.928531691577348</v>
      </c>
      <c r="O69" s="49">
        <v>2</v>
      </c>
      <c r="P69" s="50">
        <v>26</v>
      </c>
      <c r="Q69" s="50">
        <v>27</v>
      </c>
      <c r="R69" s="48">
        <f t="shared" si="10"/>
        <v>1.0013722508622926</v>
      </c>
      <c r="S69" s="50">
        <v>7</v>
      </c>
      <c r="T69" s="48">
        <f t="shared" si="11"/>
        <v>0.33349213911386372</v>
      </c>
      <c r="U69" s="50">
        <v>511</v>
      </c>
      <c r="V69" s="50">
        <v>25</v>
      </c>
      <c r="W69" s="49">
        <v>13</v>
      </c>
      <c r="X69" s="50">
        <v>27</v>
      </c>
      <c r="Y69" s="51">
        <v>0</v>
      </c>
    </row>
    <row r="70" spans="1:25" x14ac:dyDescent="0.3">
      <c r="A70" s="7" t="s">
        <v>148</v>
      </c>
      <c r="B70" s="7" t="s">
        <v>50</v>
      </c>
      <c r="C70" s="16" t="s">
        <v>51</v>
      </c>
      <c r="D70" s="46">
        <v>17110</v>
      </c>
      <c r="E70" s="46">
        <v>14176</v>
      </c>
      <c r="F70" s="47">
        <v>21</v>
      </c>
      <c r="G70" s="47">
        <v>232</v>
      </c>
      <c r="H70" s="47">
        <v>145</v>
      </c>
      <c r="I70" s="47">
        <v>0</v>
      </c>
      <c r="J70" s="47">
        <v>10</v>
      </c>
      <c r="K70" s="47">
        <f t="shared" si="6"/>
        <v>398</v>
      </c>
      <c r="L70" s="47">
        <f t="shared" si="7"/>
        <v>408</v>
      </c>
      <c r="M70" s="48">
        <f t="shared" si="8"/>
        <v>0.70541760722347635</v>
      </c>
      <c r="N70" s="48">
        <f t="shared" si="9"/>
        <v>23.261250730566921</v>
      </c>
      <c r="O70" s="49">
        <v>3</v>
      </c>
      <c r="P70" s="50">
        <v>11</v>
      </c>
      <c r="Q70" s="50">
        <v>11</v>
      </c>
      <c r="R70" s="48">
        <f t="shared" si="10"/>
        <v>0.64289888953828167</v>
      </c>
      <c r="S70" s="50">
        <v>1</v>
      </c>
      <c r="T70" s="48">
        <f t="shared" si="11"/>
        <v>7.0541760722347621E-2</v>
      </c>
      <c r="U70" s="50">
        <v>117</v>
      </c>
      <c r="V70" s="50">
        <v>0</v>
      </c>
      <c r="W70" s="49">
        <v>8</v>
      </c>
      <c r="X70" s="50">
        <v>8</v>
      </c>
      <c r="Y70" s="51">
        <v>0</v>
      </c>
    </row>
    <row r="71" spans="1:25" x14ac:dyDescent="0.3">
      <c r="A71" s="7" t="s">
        <v>149</v>
      </c>
      <c r="B71" s="7" t="s">
        <v>64</v>
      </c>
      <c r="C71" s="16" t="s">
        <v>81</v>
      </c>
      <c r="D71" s="46">
        <v>1180</v>
      </c>
      <c r="E71" s="46">
        <v>961</v>
      </c>
      <c r="F71" s="47">
        <v>1</v>
      </c>
      <c r="G71" s="47">
        <v>5</v>
      </c>
      <c r="H71" s="47">
        <v>23</v>
      </c>
      <c r="I71" s="47">
        <v>0</v>
      </c>
      <c r="J71" s="47">
        <v>0</v>
      </c>
      <c r="K71" s="47">
        <f t="shared" si="6"/>
        <v>29</v>
      </c>
      <c r="L71" s="47">
        <f t="shared" si="7"/>
        <v>29</v>
      </c>
      <c r="M71" s="48">
        <f t="shared" si="8"/>
        <v>0</v>
      </c>
      <c r="N71" s="48">
        <f t="shared" si="9"/>
        <v>24.576271186440678</v>
      </c>
      <c r="O71" s="49">
        <v>0</v>
      </c>
      <c r="P71" s="50">
        <v>0</v>
      </c>
      <c r="Q71" s="50">
        <v>0</v>
      </c>
      <c r="R71" s="48">
        <f t="shared" si="10"/>
        <v>0</v>
      </c>
      <c r="S71" s="50">
        <v>0</v>
      </c>
      <c r="T71" s="48">
        <f t="shared" si="11"/>
        <v>0</v>
      </c>
      <c r="U71" s="50">
        <v>80</v>
      </c>
      <c r="V71" s="50">
        <v>0</v>
      </c>
      <c r="W71" s="49">
        <v>1</v>
      </c>
      <c r="X71" s="50">
        <v>3</v>
      </c>
      <c r="Y71" s="51">
        <v>0</v>
      </c>
    </row>
    <row r="72" spans="1:25" x14ac:dyDescent="0.3">
      <c r="A72" s="7" t="s">
        <v>150</v>
      </c>
      <c r="B72" s="7" t="s">
        <v>64</v>
      </c>
      <c r="C72" s="16" t="s">
        <v>79</v>
      </c>
      <c r="D72" s="46">
        <v>5182</v>
      </c>
      <c r="E72" s="46">
        <v>4164</v>
      </c>
      <c r="F72" s="47">
        <v>5</v>
      </c>
      <c r="G72" s="47">
        <v>37</v>
      </c>
      <c r="H72" s="47">
        <v>50</v>
      </c>
      <c r="I72" s="47">
        <v>0</v>
      </c>
      <c r="J72" s="47">
        <v>23</v>
      </c>
      <c r="K72" s="47">
        <f t="shared" si="6"/>
        <v>92</v>
      </c>
      <c r="L72" s="47">
        <f t="shared" si="7"/>
        <v>115</v>
      </c>
      <c r="M72" s="48">
        <f t="shared" si="8"/>
        <v>5.5235350624399615</v>
      </c>
      <c r="N72" s="48">
        <f t="shared" si="9"/>
        <v>17.753763025858742</v>
      </c>
      <c r="O72" s="49">
        <v>1</v>
      </c>
      <c r="P72" s="50">
        <v>5</v>
      </c>
      <c r="Q72" s="50">
        <v>5</v>
      </c>
      <c r="R72" s="48">
        <f t="shared" si="10"/>
        <v>0.96487842531840995</v>
      </c>
      <c r="S72" s="50">
        <v>1</v>
      </c>
      <c r="T72" s="48">
        <f t="shared" si="11"/>
        <v>0.24015369836695485</v>
      </c>
      <c r="U72" s="50">
        <v>104</v>
      </c>
      <c r="V72" s="50">
        <v>0</v>
      </c>
      <c r="W72" s="49">
        <v>2</v>
      </c>
      <c r="X72" s="50">
        <v>1</v>
      </c>
      <c r="Y72" s="51">
        <v>0</v>
      </c>
    </row>
    <row r="73" spans="1:25" x14ac:dyDescent="0.3">
      <c r="A73" s="7" t="s">
        <v>151</v>
      </c>
      <c r="B73" s="7" t="s">
        <v>64</v>
      </c>
      <c r="C73" s="16" t="s">
        <v>145</v>
      </c>
      <c r="D73" s="46">
        <v>9596</v>
      </c>
      <c r="E73" s="46">
        <v>7854</v>
      </c>
      <c r="F73" s="47">
        <v>13</v>
      </c>
      <c r="G73" s="47">
        <v>28</v>
      </c>
      <c r="H73" s="47">
        <v>66</v>
      </c>
      <c r="I73" s="47">
        <v>0</v>
      </c>
      <c r="J73" s="47">
        <v>1</v>
      </c>
      <c r="K73" s="47">
        <f t="shared" si="6"/>
        <v>107</v>
      </c>
      <c r="L73" s="47">
        <f t="shared" si="7"/>
        <v>108</v>
      </c>
      <c r="M73" s="48">
        <f t="shared" si="8"/>
        <v>0.12732365673542143</v>
      </c>
      <c r="N73" s="48">
        <f t="shared" si="9"/>
        <v>11.150479366402669</v>
      </c>
      <c r="O73" s="49">
        <v>0</v>
      </c>
      <c r="P73" s="50">
        <v>6</v>
      </c>
      <c r="Q73" s="50">
        <v>6</v>
      </c>
      <c r="R73" s="48">
        <f t="shared" si="10"/>
        <v>0.62526052521884112</v>
      </c>
      <c r="S73" s="50">
        <v>0</v>
      </c>
      <c r="T73" s="48">
        <f t="shared" si="11"/>
        <v>0</v>
      </c>
      <c r="U73" s="50">
        <v>132</v>
      </c>
      <c r="V73" s="50">
        <v>1</v>
      </c>
      <c r="W73" s="49">
        <v>6</v>
      </c>
      <c r="X73" s="50">
        <v>0</v>
      </c>
      <c r="Y73" s="51">
        <v>0</v>
      </c>
    </row>
    <row r="74" spans="1:25" x14ac:dyDescent="0.3">
      <c r="A74" s="7" t="s">
        <v>152</v>
      </c>
      <c r="B74" s="7" t="s">
        <v>64</v>
      </c>
      <c r="C74" s="16" t="s">
        <v>79</v>
      </c>
      <c r="D74" s="46">
        <v>1483</v>
      </c>
      <c r="E74" s="46">
        <v>1229</v>
      </c>
      <c r="F74" s="47">
        <v>0</v>
      </c>
      <c r="G74" s="47">
        <v>6</v>
      </c>
      <c r="H74" s="47">
        <v>26</v>
      </c>
      <c r="I74" s="47">
        <v>0</v>
      </c>
      <c r="J74" s="47">
        <v>6</v>
      </c>
      <c r="K74" s="47">
        <f t="shared" si="6"/>
        <v>32</v>
      </c>
      <c r="L74" s="47">
        <f t="shared" si="7"/>
        <v>38</v>
      </c>
      <c r="M74" s="48">
        <f t="shared" si="8"/>
        <v>4.8820179007323024</v>
      </c>
      <c r="N74" s="48">
        <f t="shared" si="9"/>
        <v>21.57788267026298</v>
      </c>
      <c r="O74" s="49">
        <v>0</v>
      </c>
      <c r="P74" s="50">
        <v>1</v>
      </c>
      <c r="Q74" s="50">
        <v>1</v>
      </c>
      <c r="R74" s="48">
        <f t="shared" si="10"/>
        <v>0.67430883344571813</v>
      </c>
      <c r="S74" s="50">
        <v>0</v>
      </c>
      <c r="T74" s="48">
        <f t="shared" si="11"/>
        <v>0</v>
      </c>
      <c r="U74" s="50">
        <v>16</v>
      </c>
      <c r="V74" s="50">
        <v>0</v>
      </c>
      <c r="W74" s="49">
        <v>0</v>
      </c>
      <c r="X74" s="50">
        <v>0</v>
      </c>
      <c r="Y74" s="51">
        <v>0</v>
      </c>
    </row>
    <row r="75" spans="1:25" x14ac:dyDescent="0.3">
      <c r="A75" s="7" t="s">
        <v>153</v>
      </c>
      <c r="B75" s="7" t="s">
        <v>50</v>
      </c>
      <c r="C75" s="16" t="s">
        <v>83</v>
      </c>
      <c r="D75" s="46">
        <v>4668</v>
      </c>
      <c r="E75" s="46">
        <v>3802</v>
      </c>
      <c r="F75" s="47">
        <v>1</v>
      </c>
      <c r="G75" s="47">
        <v>6</v>
      </c>
      <c r="H75" s="47">
        <v>47</v>
      </c>
      <c r="I75" s="47">
        <v>0</v>
      </c>
      <c r="J75" s="47">
        <v>9</v>
      </c>
      <c r="K75" s="47">
        <f t="shared" si="6"/>
        <v>54</v>
      </c>
      <c r="L75" s="47">
        <f t="shared" si="7"/>
        <v>63</v>
      </c>
      <c r="M75" s="48">
        <f t="shared" si="8"/>
        <v>2.3671751709626512</v>
      </c>
      <c r="N75" s="48">
        <f t="shared" si="9"/>
        <v>11.568123393316196</v>
      </c>
      <c r="O75" s="49">
        <v>1</v>
      </c>
      <c r="P75" s="50">
        <v>8</v>
      </c>
      <c r="Q75" s="50">
        <v>9</v>
      </c>
      <c r="R75" s="48">
        <f t="shared" si="10"/>
        <v>1.9280205655526992</v>
      </c>
      <c r="S75" s="50">
        <v>0</v>
      </c>
      <c r="T75" s="48">
        <f t="shared" si="11"/>
        <v>0</v>
      </c>
      <c r="U75" s="50">
        <v>82</v>
      </c>
      <c r="V75" s="50">
        <v>0</v>
      </c>
      <c r="W75" s="49">
        <v>4</v>
      </c>
      <c r="X75" s="50">
        <v>7</v>
      </c>
      <c r="Y75" s="51">
        <v>1</v>
      </c>
    </row>
    <row r="76" spans="1:25" x14ac:dyDescent="0.3">
      <c r="A76" s="7" t="s">
        <v>154</v>
      </c>
      <c r="B76" s="7" t="s">
        <v>64</v>
      </c>
      <c r="C76" s="16" t="s">
        <v>81</v>
      </c>
      <c r="D76" s="46">
        <v>21266</v>
      </c>
      <c r="E76" s="46">
        <v>17295</v>
      </c>
      <c r="F76" s="47">
        <v>32</v>
      </c>
      <c r="G76" s="47">
        <v>313</v>
      </c>
      <c r="H76" s="47">
        <v>318</v>
      </c>
      <c r="I76" s="47">
        <v>0</v>
      </c>
      <c r="J76" s="47">
        <v>8</v>
      </c>
      <c r="K76" s="47">
        <f t="shared" si="6"/>
        <v>663</v>
      </c>
      <c r="L76" s="47">
        <f t="shared" si="7"/>
        <v>671</v>
      </c>
      <c r="M76" s="48">
        <f t="shared" si="8"/>
        <v>0.46256143394044519</v>
      </c>
      <c r="N76" s="48">
        <f t="shared" si="9"/>
        <v>31.17652590990313</v>
      </c>
      <c r="O76" s="49">
        <v>8</v>
      </c>
      <c r="P76" s="50">
        <v>66</v>
      </c>
      <c r="Q76" s="50">
        <v>81</v>
      </c>
      <c r="R76" s="48">
        <f t="shared" si="10"/>
        <v>3.8088968306216495</v>
      </c>
      <c r="S76" s="50">
        <v>8</v>
      </c>
      <c r="T76" s="48">
        <f t="shared" si="11"/>
        <v>0.46256143394044519</v>
      </c>
      <c r="U76" s="50">
        <v>255</v>
      </c>
      <c r="V76" s="50">
        <v>2</v>
      </c>
      <c r="W76" s="49">
        <v>3</v>
      </c>
      <c r="X76" s="50">
        <v>20</v>
      </c>
      <c r="Y76" s="51">
        <v>0</v>
      </c>
    </row>
    <row r="77" spans="1:25" x14ac:dyDescent="0.3">
      <c r="A77" s="7" t="s">
        <v>155</v>
      </c>
      <c r="B77" s="7" t="s">
        <v>56</v>
      </c>
      <c r="C77" s="16" t="s">
        <v>122</v>
      </c>
      <c r="D77" s="46">
        <v>1785</v>
      </c>
      <c r="E77" s="46">
        <v>1484</v>
      </c>
      <c r="F77" s="47">
        <v>0</v>
      </c>
      <c r="G77" s="47">
        <v>15</v>
      </c>
      <c r="H77" s="47">
        <v>34</v>
      </c>
      <c r="I77" s="47">
        <v>0</v>
      </c>
      <c r="J77" s="47">
        <v>3</v>
      </c>
      <c r="K77" s="47">
        <f t="shared" si="6"/>
        <v>49</v>
      </c>
      <c r="L77" s="47">
        <f t="shared" si="7"/>
        <v>52</v>
      </c>
      <c r="M77" s="48">
        <f t="shared" si="8"/>
        <v>2.0215633423180592</v>
      </c>
      <c r="N77" s="48">
        <f t="shared" si="9"/>
        <v>27.450980392156861</v>
      </c>
      <c r="O77" s="49">
        <v>0</v>
      </c>
      <c r="P77" s="50">
        <v>1</v>
      </c>
      <c r="Q77" s="50">
        <v>1</v>
      </c>
      <c r="R77" s="48">
        <f t="shared" si="10"/>
        <v>0.56022408963585435</v>
      </c>
      <c r="S77" s="50">
        <v>0</v>
      </c>
      <c r="T77" s="48">
        <f t="shared" si="11"/>
        <v>0</v>
      </c>
      <c r="U77" s="50">
        <v>38</v>
      </c>
      <c r="V77" s="50">
        <v>0</v>
      </c>
      <c r="W77" s="49">
        <v>3</v>
      </c>
      <c r="X77" s="50">
        <v>0</v>
      </c>
      <c r="Y77" s="51">
        <v>0</v>
      </c>
    </row>
    <row r="78" spans="1:25" x14ac:dyDescent="0.3">
      <c r="A78" s="7" t="s">
        <v>156</v>
      </c>
      <c r="B78" s="7" t="s">
        <v>53</v>
      </c>
      <c r="C78" s="16" t="s">
        <v>76</v>
      </c>
      <c r="D78" s="46">
        <v>19272</v>
      </c>
      <c r="E78" s="46">
        <v>15710</v>
      </c>
      <c r="F78" s="47">
        <v>15</v>
      </c>
      <c r="G78" s="47">
        <v>150</v>
      </c>
      <c r="H78" s="47">
        <v>236</v>
      </c>
      <c r="I78" s="47">
        <v>1</v>
      </c>
      <c r="J78" s="47">
        <v>23</v>
      </c>
      <c r="K78" s="47">
        <f t="shared" si="6"/>
        <v>402</v>
      </c>
      <c r="L78" s="47">
        <f t="shared" si="7"/>
        <v>425</v>
      </c>
      <c r="M78" s="48">
        <f t="shared" si="8"/>
        <v>1.4640356460852959</v>
      </c>
      <c r="N78" s="48">
        <f t="shared" si="9"/>
        <v>20.859277708592778</v>
      </c>
      <c r="O78" s="49">
        <v>3</v>
      </c>
      <c r="P78" s="50">
        <v>16</v>
      </c>
      <c r="Q78" s="50">
        <v>22</v>
      </c>
      <c r="R78" s="48">
        <f t="shared" si="10"/>
        <v>1.1415525114155249</v>
      </c>
      <c r="S78" s="50">
        <v>3</v>
      </c>
      <c r="T78" s="48">
        <f t="shared" si="11"/>
        <v>0.19096117122851686</v>
      </c>
      <c r="U78" s="50">
        <v>1713</v>
      </c>
      <c r="V78" s="50">
        <v>8</v>
      </c>
      <c r="W78" s="49">
        <v>0</v>
      </c>
      <c r="X78" s="50">
        <v>11</v>
      </c>
      <c r="Y78" s="51">
        <v>0</v>
      </c>
    </row>
    <row r="79" spans="1:25" x14ac:dyDescent="0.3">
      <c r="A79" s="7" t="s">
        <v>157</v>
      </c>
      <c r="B79" s="7" t="s">
        <v>53</v>
      </c>
      <c r="C79" s="16" t="s">
        <v>59</v>
      </c>
      <c r="D79" s="46">
        <v>5651</v>
      </c>
      <c r="E79" s="46">
        <v>4606</v>
      </c>
      <c r="F79" s="47">
        <v>39</v>
      </c>
      <c r="G79" s="47">
        <v>64</v>
      </c>
      <c r="H79" s="47">
        <v>150</v>
      </c>
      <c r="I79" s="47">
        <v>1</v>
      </c>
      <c r="J79" s="47">
        <v>1</v>
      </c>
      <c r="K79" s="47">
        <f t="shared" si="6"/>
        <v>254</v>
      </c>
      <c r="L79" s="47">
        <f t="shared" si="7"/>
        <v>255</v>
      </c>
      <c r="M79" s="48">
        <f t="shared" si="8"/>
        <v>0.21710811984368217</v>
      </c>
      <c r="N79" s="48">
        <f t="shared" si="9"/>
        <v>44.947796850115026</v>
      </c>
      <c r="O79" s="49">
        <v>3</v>
      </c>
      <c r="P79" s="50">
        <v>19</v>
      </c>
      <c r="Q79" s="50">
        <v>19</v>
      </c>
      <c r="R79" s="48">
        <f t="shared" si="10"/>
        <v>3.3622367722526985</v>
      </c>
      <c r="S79" s="50">
        <v>4</v>
      </c>
      <c r="T79" s="48">
        <f t="shared" si="11"/>
        <v>0.86843247937472867</v>
      </c>
      <c r="U79" s="50">
        <v>144</v>
      </c>
      <c r="V79" s="50">
        <v>12</v>
      </c>
      <c r="W79" s="49">
        <v>3</v>
      </c>
      <c r="X79" s="50">
        <v>8</v>
      </c>
      <c r="Y79" s="51">
        <v>0</v>
      </c>
    </row>
    <row r="80" spans="1:25" x14ac:dyDescent="0.3">
      <c r="A80" s="7" t="s">
        <v>158</v>
      </c>
      <c r="B80" s="7" t="s">
        <v>50</v>
      </c>
      <c r="C80" s="16" t="s">
        <v>125</v>
      </c>
      <c r="D80" s="46">
        <v>16568</v>
      </c>
      <c r="E80" s="46">
        <v>13442</v>
      </c>
      <c r="F80" s="47">
        <v>122</v>
      </c>
      <c r="G80" s="47">
        <v>219</v>
      </c>
      <c r="H80" s="47">
        <v>330</v>
      </c>
      <c r="I80" s="47">
        <v>0</v>
      </c>
      <c r="J80" s="47">
        <v>19</v>
      </c>
      <c r="K80" s="47">
        <f t="shared" si="6"/>
        <v>671</v>
      </c>
      <c r="L80" s="47">
        <f t="shared" si="7"/>
        <v>690</v>
      </c>
      <c r="M80" s="48">
        <f t="shared" si="8"/>
        <v>1.4134801368843921</v>
      </c>
      <c r="N80" s="48">
        <f t="shared" si="9"/>
        <v>40.49975857073877</v>
      </c>
      <c r="O80" s="49">
        <v>22</v>
      </c>
      <c r="P80" s="50">
        <v>46</v>
      </c>
      <c r="Q80" s="50">
        <v>50</v>
      </c>
      <c r="R80" s="48">
        <f t="shared" si="10"/>
        <v>3.0178657653307583</v>
      </c>
      <c r="S80" s="50">
        <v>0</v>
      </c>
      <c r="T80" s="48">
        <f t="shared" si="11"/>
        <v>0</v>
      </c>
      <c r="U80" s="50">
        <v>537</v>
      </c>
      <c r="V80" s="50">
        <v>1</v>
      </c>
      <c r="W80" s="49">
        <v>3</v>
      </c>
      <c r="X80" s="50">
        <v>12</v>
      </c>
      <c r="Y80" s="51">
        <v>0</v>
      </c>
    </row>
    <row r="81" spans="1:25" x14ac:dyDescent="0.3">
      <c r="A81" s="7" t="s">
        <v>159</v>
      </c>
      <c r="B81" s="7" t="s">
        <v>53</v>
      </c>
      <c r="C81" s="16" t="s">
        <v>160</v>
      </c>
      <c r="D81" s="46">
        <v>11033</v>
      </c>
      <c r="E81" s="46">
        <v>9008</v>
      </c>
      <c r="F81" s="47">
        <v>11</v>
      </c>
      <c r="G81" s="47">
        <v>150</v>
      </c>
      <c r="H81" s="47">
        <v>311</v>
      </c>
      <c r="I81" s="47">
        <v>0</v>
      </c>
      <c r="J81" s="47">
        <v>13</v>
      </c>
      <c r="K81" s="47">
        <f t="shared" si="6"/>
        <v>472</v>
      </c>
      <c r="L81" s="47">
        <f t="shared" si="7"/>
        <v>485</v>
      </c>
      <c r="M81" s="48">
        <f t="shared" si="8"/>
        <v>1.4431616341030196</v>
      </c>
      <c r="N81" s="48">
        <f t="shared" si="9"/>
        <v>42.780748663101605</v>
      </c>
      <c r="O81" s="49">
        <v>1</v>
      </c>
      <c r="P81" s="50">
        <v>11</v>
      </c>
      <c r="Q81" s="50">
        <v>13</v>
      </c>
      <c r="R81" s="48">
        <f t="shared" si="10"/>
        <v>1.1782833318227137</v>
      </c>
      <c r="S81" s="50">
        <v>3</v>
      </c>
      <c r="T81" s="48">
        <f t="shared" si="11"/>
        <v>0.3330373001776199</v>
      </c>
      <c r="U81" s="50">
        <v>409</v>
      </c>
      <c r="V81" s="50">
        <v>17</v>
      </c>
      <c r="W81" s="49">
        <v>7</v>
      </c>
      <c r="X81" s="50">
        <v>21</v>
      </c>
      <c r="Y81" s="51">
        <v>1</v>
      </c>
    </row>
    <row r="82" spans="1:25" x14ac:dyDescent="0.3">
      <c r="A82" s="7" t="s">
        <v>161</v>
      </c>
      <c r="B82" s="7" t="s">
        <v>53</v>
      </c>
      <c r="C82" s="16" t="s">
        <v>76</v>
      </c>
      <c r="D82" s="46">
        <v>19973</v>
      </c>
      <c r="E82" s="46">
        <v>16097</v>
      </c>
      <c r="F82" s="47">
        <v>28</v>
      </c>
      <c r="G82" s="47">
        <v>167</v>
      </c>
      <c r="H82" s="47">
        <v>173</v>
      </c>
      <c r="I82" s="47">
        <v>0</v>
      </c>
      <c r="J82" s="47">
        <v>7</v>
      </c>
      <c r="K82" s="47">
        <f t="shared" si="6"/>
        <v>368</v>
      </c>
      <c r="L82" s="47">
        <f t="shared" si="7"/>
        <v>375</v>
      </c>
      <c r="M82" s="48">
        <f t="shared" si="8"/>
        <v>0.43486363918742627</v>
      </c>
      <c r="N82" s="48">
        <f t="shared" si="9"/>
        <v>18.424873579332097</v>
      </c>
      <c r="O82" s="49">
        <v>5</v>
      </c>
      <c r="P82" s="50">
        <v>28</v>
      </c>
      <c r="Q82" s="50">
        <v>30</v>
      </c>
      <c r="R82" s="48">
        <f t="shared" si="10"/>
        <v>1.5020277374455515</v>
      </c>
      <c r="S82" s="50">
        <v>0</v>
      </c>
      <c r="T82" s="48">
        <f t="shared" si="11"/>
        <v>0</v>
      </c>
      <c r="U82" s="50">
        <v>468</v>
      </c>
      <c r="V82" s="50">
        <v>1</v>
      </c>
      <c r="W82" s="49">
        <v>4</v>
      </c>
      <c r="X82" s="50">
        <v>7</v>
      </c>
      <c r="Y82" s="51">
        <v>0</v>
      </c>
    </row>
    <row r="83" spans="1:25" x14ac:dyDescent="0.3">
      <c r="A83" s="7" t="s">
        <v>162</v>
      </c>
      <c r="B83" s="7" t="s">
        <v>56</v>
      </c>
      <c r="C83" s="16" t="s">
        <v>122</v>
      </c>
      <c r="D83" s="46">
        <v>7634</v>
      </c>
      <c r="E83" s="46">
        <v>6270</v>
      </c>
      <c r="F83" s="47">
        <v>1</v>
      </c>
      <c r="G83" s="47">
        <v>18</v>
      </c>
      <c r="H83" s="47">
        <v>59</v>
      </c>
      <c r="I83" s="47">
        <v>0</v>
      </c>
      <c r="J83" s="47">
        <v>20</v>
      </c>
      <c r="K83" s="47">
        <f t="shared" si="6"/>
        <v>78</v>
      </c>
      <c r="L83" s="47">
        <f t="shared" si="7"/>
        <v>98</v>
      </c>
      <c r="M83" s="48">
        <f t="shared" si="8"/>
        <v>3.1897926634768741</v>
      </c>
      <c r="N83" s="48">
        <f t="shared" si="9"/>
        <v>10.217448257794079</v>
      </c>
      <c r="O83" s="49">
        <v>0</v>
      </c>
      <c r="P83" s="50">
        <v>4</v>
      </c>
      <c r="Q83" s="50">
        <v>4</v>
      </c>
      <c r="R83" s="48">
        <f t="shared" si="10"/>
        <v>0.52397170552790151</v>
      </c>
      <c r="S83" s="50">
        <v>0</v>
      </c>
      <c r="T83" s="48">
        <f t="shared" si="11"/>
        <v>0</v>
      </c>
      <c r="U83" s="50">
        <v>58</v>
      </c>
      <c r="V83" s="50">
        <v>0</v>
      </c>
      <c r="W83" s="49">
        <v>0</v>
      </c>
      <c r="X83" s="50">
        <v>1</v>
      </c>
      <c r="Y83" s="51">
        <v>0</v>
      </c>
    </row>
    <row r="84" spans="1:25" x14ac:dyDescent="0.3">
      <c r="A84" s="7" t="s">
        <v>163</v>
      </c>
      <c r="B84" s="7" t="s">
        <v>64</v>
      </c>
      <c r="C84" s="16" t="s">
        <v>101</v>
      </c>
      <c r="D84" s="46">
        <v>8187</v>
      </c>
      <c r="E84" s="46">
        <v>6639</v>
      </c>
      <c r="F84" s="47">
        <v>13</v>
      </c>
      <c r="G84" s="47">
        <v>91</v>
      </c>
      <c r="H84" s="47">
        <v>177</v>
      </c>
      <c r="I84" s="47">
        <v>4</v>
      </c>
      <c r="J84" s="47">
        <v>6</v>
      </c>
      <c r="K84" s="47">
        <f t="shared" si="6"/>
        <v>285</v>
      </c>
      <c r="L84" s="47">
        <f t="shared" si="7"/>
        <v>291</v>
      </c>
      <c r="M84" s="48">
        <f t="shared" si="8"/>
        <v>0.9037505648441031</v>
      </c>
      <c r="N84" s="48">
        <f t="shared" si="9"/>
        <v>34.811286185415902</v>
      </c>
      <c r="O84" s="49">
        <v>1</v>
      </c>
      <c r="P84" s="50">
        <v>13</v>
      </c>
      <c r="Q84" s="50">
        <v>13</v>
      </c>
      <c r="R84" s="48">
        <f t="shared" si="10"/>
        <v>1.587883229510199</v>
      </c>
      <c r="S84" s="50">
        <v>0</v>
      </c>
      <c r="T84" s="48">
        <f t="shared" si="11"/>
        <v>0</v>
      </c>
      <c r="U84" s="50">
        <v>206</v>
      </c>
      <c r="V84" s="50">
        <v>0</v>
      </c>
      <c r="W84" s="49">
        <v>8</v>
      </c>
      <c r="X84" s="50">
        <v>4</v>
      </c>
      <c r="Y84" s="51">
        <v>0</v>
      </c>
    </row>
    <row r="85" spans="1:25" x14ac:dyDescent="0.3">
      <c r="A85" s="7" t="s">
        <v>164</v>
      </c>
      <c r="B85" s="7" t="s">
        <v>50</v>
      </c>
      <c r="C85" s="16" t="s">
        <v>125</v>
      </c>
      <c r="D85" s="46">
        <v>4393</v>
      </c>
      <c r="E85" s="46">
        <v>3501</v>
      </c>
      <c r="F85" s="47">
        <v>26</v>
      </c>
      <c r="G85" s="47">
        <v>62</v>
      </c>
      <c r="H85" s="47">
        <v>56</v>
      </c>
      <c r="I85" s="47">
        <v>0</v>
      </c>
      <c r="J85" s="47">
        <v>1</v>
      </c>
      <c r="K85" s="47">
        <f t="shared" si="6"/>
        <v>144</v>
      </c>
      <c r="L85" s="47">
        <f t="shared" si="7"/>
        <v>145</v>
      </c>
      <c r="M85" s="48">
        <f t="shared" si="8"/>
        <v>0.28563267637817769</v>
      </c>
      <c r="N85" s="48">
        <f t="shared" si="9"/>
        <v>32.779421807420896</v>
      </c>
      <c r="O85" s="49">
        <v>8</v>
      </c>
      <c r="P85" s="50">
        <v>28</v>
      </c>
      <c r="Q85" s="50">
        <v>30</v>
      </c>
      <c r="R85" s="48">
        <f t="shared" si="10"/>
        <v>6.8290462098793538</v>
      </c>
      <c r="S85" s="50">
        <v>2</v>
      </c>
      <c r="T85" s="48">
        <f>(S85/E85)*1000</f>
        <v>0.57126535275635537</v>
      </c>
      <c r="U85" s="50">
        <v>77</v>
      </c>
      <c r="V85" s="50">
        <v>0</v>
      </c>
      <c r="W85" s="49">
        <v>0</v>
      </c>
      <c r="X85" s="50">
        <v>4</v>
      </c>
      <c r="Y85" s="51">
        <v>0</v>
      </c>
    </row>
    <row r="86" spans="1:25" x14ac:dyDescent="0.3">
      <c r="A86" s="7" t="s">
        <v>165</v>
      </c>
      <c r="B86" s="7" t="s">
        <v>53</v>
      </c>
      <c r="C86" s="16" t="s">
        <v>59</v>
      </c>
      <c r="D86" s="46">
        <v>8458</v>
      </c>
      <c r="E86" s="46">
        <v>6786</v>
      </c>
      <c r="F86" s="47">
        <v>10</v>
      </c>
      <c r="G86" s="47">
        <v>51</v>
      </c>
      <c r="H86" s="47">
        <v>107</v>
      </c>
      <c r="I86" s="47">
        <v>0</v>
      </c>
      <c r="J86" s="47">
        <v>5</v>
      </c>
      <c r="K86" s="47">
        <f t="shared" si="6"/>
        <v>168</v>
      </c>
      <c r="L86" s="47">
        <f t="shared" si="7"/>
        <v>173</v>
      </c>
      <c r="M86" s="48">
        <f t="shared" si="8"/>
        <v>0.73681108163866782</v>
      </c>
      <c r="N86" s="48">
        <f t="shared" si="9"/>
        <v>19.862851737999527</v>
      </c>
      <c r="O86" s="49">
        <v>1</v>
      </c>
      <c r="P86" s="50">
        <v>13</v>
      </c>
      <c r="Q86" s="50">
        <v>16</v>
      </c>
      <c r="R86" s="48">
        <f t="shared" si="10"/>
        <v>1.8917001655237644</v>
      </c>
      <c r="S86" s="50">
        <v>0</v>
      </c>
      <c r="T86" s="48">
        <f t="shared" si="11"/>
        <v>0</v>
      </c>
      <c r="U86" s="50">
        <v>197</v>
      </c>
      <c r="V86" s="50">
        <v>0</v>
      </c>
      <c r="W86" s="49">
        <v>0</v>
      </c>
      <c r="X86" s="50">
        <v>0</v>
      </c>
      <c r="Y86" s="51">
        <v>0</v>
      </c>
    </row>
    <row r="87" spans="1:25" x14ac:dyDescent="0.3">
      <c r="A87" s="7" t="s">
        <v>166</v>
      </c>
      <c r="B87" s="7" t="s">
        <v>53</v>
      </c>
      <c r="C87" s="16" t="s">
        <v>160</v>
      </c>
      <c r="D87" s="46">
        <v>4920</v>
      </c>
      <c r="E87" s="46">
        <v>4046</v>
      </c>
      <c r="F87" s="47">
        <v>9</v>
      </c>
      <c r="G87" s="47">
        <v>27</v>
      </c>
      <c r="H87" s="47">
        <v>60</v>
      </c>
      <c r="I87" s="47">
        <v>0</v>
      </c>
      <c r="J87" s="47">
        <v>9</v>
      </c>
      <c r="K87" s="47">
        <f t="shared" si="6"/>
        <v>96</v>
      </c>
      <c r="L87" s="47">
        <f t="shared" si="7"/>
        <v>105</v>
      </c>
      <c r="M87" s="48">
        <f t="shared" si="8"/>
        <v>2.2244191794364805</v>
      </c>
      <c r="N87" s="48">
        <f t="shared" si="9"/>
        <v>19.512195121951219</v>
      </c>
      <c r="O87" s="49">
        <v>1</v>
      </c>
      <c r="P87" s="50">
        <v>5</v>
      </c>
      <c r="Q87" s="50">
        <v>5</v>
      </c>
      <c r="R87" s="48">
        <f t="shared" si="10"/>
        <v>1.0162601626016261</v>
      </c>
      <c r="S87" s="50">
        <v>0</v>
      </c>
      <c r="T87" s="48">
        <f t="shared" si="11"/>
        <v>0</v>
      </c>
      <c r="U87" s="50">
        <v>160</v>
      </c>
      <c r="V87" s="50">
        <v>2</v>
      </c>
      <c r="W87" s="49">
        <v>1</v>
      </c>
      <c r="X87" s="50">
        <v>5</v>
      </c>
      <c r="Y87" s="51">
        <v>0</v>
      </c>
    </row>
    <row r="88" spans="1:25" x14ac:dyDescent="0.3">
      <c r="A88" s="7" t="s">
        <v>167</v>
      </c>
      <c r="B88" s="7" t="s">
        <v>53</v>
      </c>
      <c r="C88" s="16" t="s">
        <v>160</v>
      </c>
      <c r="D88" s="46">
        <v>8764</v>
      </c>
      <c r="E88" s="46">
        <v>7136</v>
      </c>
      <c r="F88" s="47">
        <v>4</v>
      </c>
      <c r="G88" s="47">
        <v>44</v>
      </c>
      <c r="H88" s="47">
        <v>110</v>
      </c>
      <c r="I88" s="47">
        <v>0</v>
      </c>
      <c r="J88" s="47">
        <v>22</v>
      </c>
      <c r="K88" s="47">
        <f t="shared" si="6"/>
        <v>158</v>
      </c>
      <c r="L88" s="47">
        <f t="shared" si="7"/>
        <v>180</v>
      </c>
      <c r="M88" s="48">
        <f t="shared" si="8"/>
        <v>3.0829596412556053</v>
      </c>
      <c r="N88" s="48">
        <f t="shared" si="9"/>
        <v>18.028297581013238</v>
      </c>
      <c r="O88" s="49">
        <v>0</v>
      </c>
      <c r="P88" s="50">
        <v>12</v>
      </c>
      <c r="Q88" s="50">
        <v>14</v>
      </c>
      <c r="R88" s="48">
        <f t="shared" si="10"/>
        <v>1.5974440894568689</v>
      </c>
      <c r="S88" s="50">
        <v>0</v>
      </c>
      <c r="T88" s="48">
        <f t="shared" si="11"/>
        <v>0</v>
      </c>
      <c r="U88" s="50">
        <v>270</v>
      </c>
      <c r="V88" s="50">
        <v>14</v>
      </c>
      <c r="W88" s="49">
        <v>11</v>
      </c>
      <c r="X88" s="50">
        <v>8</v>
      </c>
      <c r="Y88" s="51">
        <v>0</v>
      </c>
    </row>
    <row r="89" spans="1:25" x14ac:dyDescent="0.3">
      <c r="A89" s="7" t="s">
        <v>168</v>
      </c>
      <c r="B89" s="7" t="s">
        <v>56</v>
      </c>
      <c r="C89" s="16" t="s">
        <v>87</v>
      </c>
      <c r="D89" s="46">
        <v>1727</v>
      </c>
      <c r="E89" s="46">
        <v>1357</v>
      </c>
      <c r="F89" s="47">
        <v>0</v>
      </c>
      <c r="G89" s="47">
        <v>7</v>
      </c>
      <c r="H89" s="47">
        <v>11</v>
      </c>
      <c r="I89" s="47">
        <v>0</v>
      </c>
      <c r="J89" s="47">
        <v>10</v>
      </c>
      <c r="K89" s="47">
        <f t="shared" si="6"/>
        <v>18</v>
      </c>
      <c r="L89" s="47">
        <f t="shared" si="7"/>
        <v>28</v>
      </c>
      <c r="M89" s="48">
        <f t="shared" si="8"/>
        <v>7.3691967575534267</v>
      </c>
      <c r="N89" s="48">
        <f t="shared" si="9"/>
        <v>10.422698320787493</v>
      </c>
      <c r="O89" s="49">
        <v>0</v>
      </c>
      <c r="P89" s="50">
        <v>0</v>
      </c>
      <c r="Q89" s="50">
        <v>0</v>
      </c>
      <c r="R89" s="48">
        <f t="shared" si="10"/>
        <v>0</v>
      </c>
      <c r="S89" s="50">
        <v>0</v>
      </c>
      <c r="T89" s="48">
        <f t="shared" si="11"/>
        <v>0</v>
      </c>
      <c r="U89" s="50">
        <v>48</v>
      </c>
      <c r="V89" s="50">
        <v>1</v>
      </c>
      <c r="W89" s="49">
        <v>1</v>
      </c>
      <c r="X89" s="50">
        <v>1</v>
      </c>
      <c r="Y89" s="51">
        <v>1</v>
      </c>
    </row>
    <row r="90" spans="1:25" x14ac:dyDescent="0.3">
      <c r="A90" s="7" t="s">
        <v>169</v>
      </c>
      <c r="B90" s="7" t="s">
        <v>56</v>
      </c>
      <c r="C90" s="16" t="s">
        <v>122</v>
      </c>
      <c r="D90" s="46">
        <v>3188</v>
      </c>
      <c r="E90" s="46">
        <v>2577</v>
      </c>
      <c r="F90" s="47">
        <v>0</v>
      </c>
      <c r="G90" s="47">
        <v>9</v>
      </c>
      <c r="H90" s="47">
        <v>49</v>
      </c>
      <c r="I90" s="47">
        <v>0</v>
      </c>
      <c r="J90" s="47">
        <v>15</v>
      </c>
      <c r="K90" s="47">
        <f t="shared" si="6"/>
        <v>58</v>
      </c>
      <c r="L90" s="47">
        <f t="shared" si="7"/>
        <v>73</v>
      </c>
      <c r="M90" s="48">
        <f t="shared" si="8"/>
        <v>5.8207217694994187</v>
      </c>
      <c r="N90" s="48">
        <f t="shared" si="9"/>
        <v>18.19322459222083</v>
      </c>
      <c r="O90" s="49">
        <v>0</v>
      </c>
      <c r="P90" s="50">
        <v>1</v>
      </c>
      <c r="Q90" s="50">
        <v>1</v>
      </c>
      <c r="R90" s="48">
        <f t="shared" si="10"/>
        <v>0.31367628607277287</v>
      </c>
      <c r="S90" s="50">
        <v>0</v>
      </c>
      <c r="T90" s="48">
        <f t="shared" si="11"/>
        <v>0</v>
      </c>
      <c r="U90" s="50">
        <v>51</v>
      </c>
      <c r="V90" s="50">
        <v>0</v>
      </c>
      <c r="W90" s="49">
        <v>4</v>
      </c>
      <c r="X90" s="50">
        <v>0</v>
      </c>
      <c r="Y90" s="51">
        <v>0</v>
      </c>
    </row>
    <row r="91" spans="1:25" x14ac:dyDescent="0.3">
      <c r="A91" s="7" t="s">
        <v>170</v>
      </c>
      <c r="B91" s="7" t="s">
        <v>64</v>
      </c>
      <c r="C91" s="16" t="s">
        <v>65</v>
      </c>
      <c r="D91" s="46">
        <v>462</v>
      </c>
      <c r="E91" s="46">
        <v>380</v>
      </c>
      <c r="F91" s="47">
        <v>0</v>
      </c>
      <c r="G91" s="47">
        <v>0</v>
      </c>
      <c r="H91" s="47">
        <v>44</v>
      </c>
      <c r="I91" s="47">
        <v>0</v>
      </c>
      <c r="J91" s="47">
        <v>0</v>
      </c>
      <c r="K91" s="47">
        <f t="shared" si="6"/>
        <v>44</v>
      </c>
      <c r="L91" s="47">
        <f t="shared" si="7"/>
        <v>44</v>
      </c>
      <c r="M91" s="48">
        <f t="shared" si="8"/>
        <v>0</v>
      </c>
      <c r="N91" s="48">
        <f t="shared" si="9"/>
        <v>95.238095238095227</v>
      </c>
      <c r="O91" s="49">
        <v>0</v>
      </c>
      <c r="P91" s="50">
        <v>0</v>
      </c>
      <c r="Q91" s="50">
        <v>0</v>
      </c>
      <c r="R91" s="48">
        <f t="shared" si="10"/>
        <v>0</v>
      </c>
      <c r="S91" s="50">
        <v>0</v>
      </c>
      <c r="T91" s="48">
        <f t="shared" si="11"/>
        <v>0</v>
      </c>
      <c r="U91" s="50">
        <v>101</v>
      </c>
      <c r="V91" s="50">
        <v>0</v>
      </c>
      <c r="W91" s="49">
        <v>0</v>
      </c>
      <c r="X91" s="50">
        <v>0</v>
      </c>
      <c r="Y91" s="51">
        <v>0</v>
      </c>
    </row>
    <row r="92" spans="1:25" x14ac:dyDescent="0.3">
      <c r="A92" s="7" t="s">
        <v>171</v>
      </c>
      <c r="B92" s="7" t="s">
        <v>53</v>
      </c>
      <c r="C92" s="16" t="s">
        <v>59</v>
      </c>
      <c r="D92" s="46">
        <v>43919</v>
      </c>
      <c r="E92" s="46">
        <v>36399</v>
      </c>
      <c r="F92" s="47">
        <v>22</v>
      </c>
      <c r="G92" s="47">
        <v>183</v>
      </c>
      <c r="H92" s="47">
        <v>365</v>
      </c>
      <c r="I92" s="47">
        <v>0</v>
      </c>
      <c r="J92" s="47">
        <v>5</v>
      </c>
      <c r="K92" s="47">
        <f t="shared" si="6"/>
        <v>570</v>
      </c>
      <c r="L92" s="47">
        <f t="shared" si="7"/>
        <v>575</v>
      </c>
      <c r="M92" s="48">
        <f t="shared" si="8"/>
        <v>0.13736641116514189</v>
      </c>
      <c r="N92" s="48">
        <f t="shared" si="9"/>
        <v>12.978437578269086</v>
      </c>
      <c r="O92" s="49">
        <v>8</v>
      </c>
      <c r="P92" s="50">
        <v>16</v>
      </c>
      <c r="Q92" s="50">
        <v>17</v>
      </c>
      <c r="R92" s="48">
        <f t="shared" si="10"/>
        <v>0.38707620847469204</v>
      </c>
      <c r="S92" s="50">
        <v>1</v>
      </c>
      <c r="T92" s="48">
        <f t="shared" si="11"/>
        <v>2.7473282233028379E-2</v>
      </c>
      <c r="U92" s="50">
        <v>228</v>
      </c>
      <c r="V92" s="50">
        <v>1</v>
      </c>
      <c r="W92" s="49">
        <v>4</v>
      </c>
      <c r="X92" s="50">
        <v>2</v>
      </c>
      <c r="Y92" s="51">
        <v>0</v>
      </c>
    </row>
    <row r="93" spans="1:25" x14ac:dyDescent="0.3">
      <c r="A93" s="7" t="s">
        <v>172</v>
      </c>
      <c r="B93" s="7" t="s">
        <v>50</v>
      </c>
      <c r="C93" s="16" t="s">
        <v>83</v>
      </c>
      <c r="D93" s="46">
        <v>5704</v>
      </c>
      <c r="E93" s="46">
        <v>4645</v>
      </c>
      <c r="F93" s="47">
        <v>3</v>
      </c>
      <c r="G93" s="47">
        <v>52</v>
      </c>
      <c r="H93" s="47">
        <v>64</v>
      </c>
      <c r="I93" s="47">
        <v>5</v>
      </c>
      <c r="J93" s="47">
        <v>8</v>
      </c>
      <c r="K93" s="47">
        <f t="shared" si="6"/>
        <v>124</v>
      </c>
      <c r="L93" s="47">
        <f t="shared" si="7"/>
        <v>132</v>
      </c>
      <c r="M93" s="48">
        <f t="shared" si="8"/>
        <v>1.7222820236813778</v>
      </c>
      <c r="N93" s="48">
        <f t="shared" si="9"/>
        <v>21.739130434782609</v>
      </c>
      <c r="O93" s="49">
        <v>1</v>
      </c>
      <c r="P93" s="50">
        <v>6</v>
      </c>
      <c r="Q93" s="50">
        <v>6</v>
      </c>
      <c r="R93" s="48">
        <f t="shared" si="10"/>
        <v>1.0518934081346423</v>
      </c>
      <c r="S93" s="50">
        <v>0</v>
      </c>
      <c r="T93" s="48">
        <f t="shared" si="11"/>
        <v>0</v>
      </c>
      <c r="U93" s="50">
        <v>186</v>
      </c>
      <c r="V93" s="50">
        <v>4</v>
      </c>
      <c r="W93" s="49">
        <v>1</v>
      </c>
      <c r="X93" s="50">
        <v>0</v>
      </c>
      <c r="Y93" s="51">
        <v>0</v>
      </c>
    </row>
    <row r="94" spans="1:25" x14ac:dyDescent="0.3">
      <c r="A94" s="7" t="s">
        <v>173</v>
      </c>
      <c r="B94" s="7" t="s">
        <v>50</v>
      </c>
      <c r="C94" s="16" t="s">
        <v>174</v>
      </c>
      <c r="D94" s="46">
        <v>160605</v>
      </c>
      <c r="E94" s="46">
        <v>130683</v>
      </c>
      <c r="F94" s="47">
        <v>241</v>
      </c>
      <c r="G94" s="47">
        <v>1845</v>
      </c>
      <c r="H94" s="47">
        <v>1561</v>
      </c>
      <c r="I94" s="47">
        <v>3</v>
      </c>
      <c r="J94" s="47">
        <v>164</v>
      </c>
      <c r="K94" s="47">
        <f t="shared" si="6"/>
        <v>3650</v>
      </c>
      <c r="L94" s="47">
        <f t="shared" si="7"/>
        <v>3814</v>
      </c>
      <c r="M94" s="48">
        <f t="shared" si="8"/>
        <v>1.2549451726697427</v>
      </c>
      <c r="N94" s="48">
        <f t="shared" si="9"/>
        <v>22.726565175430405</v>
      </c>
      <c r="O94" s="49">
        <v>25</v>
      </c>
      <c r="P94" s="50">
        <v>143</v>
      </c>
      <c r="Q94" s="50">
        <v>201</v>
      </c>
      <c r="R94" s="48">
        <f t="shared" si="10"/>
        <v>1.251517698701784</v>
      </c>
      <c r="S94" s="50">
        <v>2</v>
      </c>
      <c r="T94" s="48">
        <f t="shared" si="11"/>
        <v>1.5304209422801741E-2</v>
      </c>
      <c r="U94" s="50">
        <v>1047</v>
      </c>
      <c r="V94" s="50">
        <v>22</v>
      </c>
      <c r="W94" s="49">
        <v>18</v>
      </c>
      <c r="X94" s="50">
        <v>33</v>
      </c>
      <c r="Y94" s="51">
        <v>1</v>
      </c>
    </row>
    <row r="95" spans="1:25" x14ac:dyDescent="0.3">
      <c r="A95" s="7" t="s">
        <v>175</v>
      </c>
      <c r="B95" s="7" t="s">
        <v>50</v>
      </c>
      <c r="C95" s="16" t="s">
        <v>83</v>
      </c>
      <c r="D95" s="46">
        <v>2050</v>
      </c>
      <c r="E95" s="46">
        <v>1672</v>
      </c>
      <c r="F95" s="47">
        <v>1</v>
      </c>
      <c r="G95" s="47">
        <v>2</v>
      </c>
      <c r="H95" s="47">
        <v>19</v>
      </c>
      <c r="I95" s="47">
        <v>0</v>
      </c>
      <c r="J95" s="47">
        <v>5</v>
      </c>
      <c r="K95" s="47">
        <f t="shared" si="6"/>
        <v>22</v>
      </c>
      <c r="L95" s="47">
        <f t="shared" si="7"/>
        <v>27</v>
      </c>
      <c r="M95" s="48">
        <f t="shared" si="8"/>
        <v>2.9904306220095696</v>
      </c>
      <c r="N95" s="48">
        <f t="shared" si="9"/>
        <v>10.731707317073171</v>
      </c>
      <c r="O95" s="49">
        <v>0</v>
      </c>
      <c r="P95" s="50">
        <v>0</v>
      </c>
      <c r="Q95" s="50">
        <v>0</v>
      </c>
      <c r="R95" s="48">
        <f t="shared" si="10"/>
        <v>0</v>
      </c>
      <c r="S95" s="50">
        <v>0</v>
      </c>
      <c r="T95" s="48">
        <f t="shared" si="11"/>
        <v>0</v>
      </c>
      <c r="U95" s="50">
        <v>64</v>
      </c>
      <c r="V95" s="50">
        <v>0</v>
      </c>
      <c r="W95" s="49">
        <v>0</v>
      </c>
      <c r="X95" s="50">
        <v>1</v>
      </c>
      <c r="Y95" s="51">
        <v>0</v>
      </c>
    </row>
    <row r="96" spans="1:25" x14ac:dyDescent="0.3">
      <c r="A96" s="7" t="s">
        <v>176</v>
      </c>
      <c r="B96" s="7" t="s">
        <v>64</v>
      </c>
      <c r="C96" s="16" t="s">
        <v>65</v>
      </c>
      <c r="D96" s="46">
        <v>1144</v>
      </c>
      <c r="E96" s="46">
        <v>942</v>
      </c>
      <c r="F96" s="47">
        <v>0</v>
      </c>
      <c r="G96" s="47">
        <v>4</v>
      </c>
      <c r="H96" s="47">
        <v>2</v>
      </c>
      <c r="I96" s="47">
        <v>0</v>
      </c>
      <c r="J96" s="47">
        <v>1</v>
      </c>
      <c r="K96" s="47">
        <f t="shared" si="6"/>
        <v>6</v>
      </c>
      <c r="L96" s="47">
        <f t="shared" si="7"/>
        <v>7</v>
      </c>
      <c r="M96" s="48">
        <f t="shared" si="8"/>
        <v>1.0615711252653928</v>
      </c>
      <c r="N96" s="48">
        <f t="shared" si="9"/>
        <v>5.244755244755245</v>
      </c>
      <c r="O96" s="49">
        <v>0</v>
      </c>
      <c r="P96" s="50">
        <v>2</v>
      </c>
      <c r="Q96" s="50">
        <v>2</v>
      </c>
      <c r="R96" s="48">
        <f t="shared" si="10"/>
        <v>1.7482517482517483</v>
      </c>
      <c r="S96" s="50">
        <v>0</v>
      </c>
      <c r="T96" s="48">
        <f t="shared" si="11"/>
        <v>0</v>
      </c>
      <c r="U96" s="50">
        <v>37</v>
      </c>
      <c r="V96" s="50">
        <v>0</v>
      </c>
      <c r="W96" s="49">
        <v>0</v>
      </c>
      <c r="X96" s="50">
        <v>0</v>
      </c>
      <c r="Y96" s="51">
        <v>0</v>
      </c>
    </row>
    <row r="97" spans="1:27" x14ac:dyDescent="0.3">
      <c r="A97" s="7" t="s">
        <v>177</v>
      </c>
      <c r="B97" s="7" t="s">
        <v>56</v>
      </c>
      <c r="C97" s="16" t="s">
        <v>62</v>
      </c>
      <c r="D97" s="46">
        <v>3959</v>
      </c>
      <c r="E97" s="46">
        <v>3269</v>
      </c>
      <c r="F97" s="47">
        <v>0</v>
      </c>
      <c r="G97" s="47">
        <v>9</v>
      </c>
      <c r="H97" s="47">
        <v>32</v>
      </c>
      <c r="I97" s="47">
        <v>0</v>
      </c>
      <c r="J97" s="47">
        <v>6</v>
      </c>
      <c r="K97" s="47">
        <f t="shared" si="6"/>
        <v>41</v>
      </c>
      <c r="L97" s="47">
        <f t="shared" si="7"/>
        <v>47</v>
      </c>
      <c r="M97" s="48">
        <f t="shared" si="8"/>
        <v>1.8354236769654328</v>
      </c>
      <c r="N97" s="48">
        <f t="shared" si="9"/>
        <v>10.35615054306643</v>
      </c>
      <c r="O97" s="49">
        <v>0</v>
      </c>
      <c r="P97" s="50">
        <v>3</v>
      </c>
      <c r="Q97" s="50">
        <v>3</v>
      </c>
      <c r="R97" s="48">
        <f t="shared" si="10"/>
        <v>0.75776711290729981</v>
      </c>
      <c r="S97" s="50">
        <v>0</v>
      </c>
      <c r="T97" s="48">
        <f t="shared" si="11"/>
        <v>0</v>
      </c>
      <c r="U97" s="50">
        <v>113</v>
      </c>
      <c r="V97" s="50">
        <v>0</v>
      </c>
      <c r="W97" s="49">
        <v>6</v>
      </c>
      <c r="X97" s="50">
        <v>3</v>
      </c>
      <c r="Y97" s="51">
        <v>0</v>
      </c>
    </row>
    <row r="98" spans="1:27" x14ac:dyDescent="0.3">
      <c r="A98" s="7" t="s">
        <v>178</v>
      </c>
      <c r="B98" s="7" t="s">
        <v>64</v>
      </c>
      <c r="C98" s="16" t="s">
        <v>114</v>
      </c>
      <c r="D98" s="46">
        <v>16012</v>
      </c>
      <c r="E98" s="46">
        <v>12852</v>
      </c>
      <c r="F98" s="47">
        <v>17</v>
      </c>
      <c r="G98" s="47">
        <v>96</v>
      </c>
      <c r="H98" s="47">
        <v>158</v>
      </c>
      <c r="I98" s="47">
        <v>5</v>
      </c>
      <c r="J98" s="47">
        <v>0</v>
      </c>
      <c r="K98" s="47">
        <f t="shared" si="6"/>
        <v>276</v>
      </c>
      <c r="L98" s="47">
        <f t="shared" si="7"/>
        <v>276</v>
      </c>
      <c r="M98" s="48">
        <f t="shared" si="8"/>
        <v>0</v>
      </c>
      <c r="N98" s="48">
        <f t="shared" si="9"/>
        <v>17.237072195853109</v>
      </c>
      <c r="O98" s="49">
        <v>9</v>
      </c>
      <c r="P98" s="50">
        <v>24</v>
      </c>
      <c r="Q98" s="50">
        <v>27</v>
      </c>
      <c r="R98" s="48">
        <f t="shared" si="10"/>
        <v>1.6862353235073695</v>
      </c>
      <c r="S98" s="50">
        <v>3</v>
      </c>
      <c r="T98" s="48">
        <f t="shared" si="11"/>
        <v>0.23342670401493931</v>
      </c>
      <c r="U98" s="50">
        <v>194</v>
      </c>
      <c r="V98" s="50">
        <v>22</v>
      </c>
      <c r="W98" s="49">
        <v>1</v>
      </c>
      <c r="X98" s="50">
        <v>9</v>
      </c>
      <c r="Y98" s="51">
        <v>0</v>
      </c>
    </row>
    <row r="99" spans="1:27" x14ac:dyDescent="0.3">
      <c r="A99" s="7" t="s">
        <v>179</v>
      </c>
      <c r="B99" s="7" t="s">
        <v>56</v>
      </c>
      <c r="C99" s="16" t="s">
        <v>57</v>
      </c>
      <c r="D99" s="46">
        <v>7708</v>
      </c>
      <c r="E99" s="46">
        <v>6306</v>
      </c>
      <c r="F99" s="47">
        <v>12</v>
      </c>
      <c r="G99" s="47">
        <v>112</v>
      </c>
      <c r="H99" s="47">
        <v>222</v>
      </c>
      <c r="I99" s="47">
        <v>3</v>
      </c>
      <c r="J99" s="47">
        <v>17</v>
      </c>
      <c r="K99" s="47">
        <f t="shared" si="6"/>
        <v>349</v>
      </c>
      <c r="L99" s="47">
        <f t="shared" si="7"/>
        <v>366</v>
      </c>
      <c r="M99" s="48">
        <f t="shared" si="8"/>
        <v>2.6958452267681574</v>
      </c>
      <c r="N99" s="48">
        <f t="shared" si="9"/>
        <v>45.2776336274001</v>
      </c>
      <c r="O99" s="49">
        <v>2</v>
      </c>
      <c r="P99" s="50">
        <v>9</v>
      </c>
      <c r="Q99" s="50">
        <v>13</v>
      </c>
      <c r="R99" s="48">
        <f>(Q99/D99)*1000</f>
        <v>1.6865594187856772</v>
      </c>
      <c r="S99" s="50">
        <v>4</v>
      </c>
      <c r="T99" s="48">
        <f t="shared" si="11"/>
        <v>0.6343165239454488</v>
      </c>
      <c r="U99" s="50">
        <v>217</v>
      </c>
      <c r="V99" s="50">
        <v>9</v>
      </c>
      <c r="W99" s="49">
        <v>3</v>
      </c>
      <c r="X99" s="50">
        <v>6</v>
      </c>
      <c r="Y99" s="51">
        <v>3</v>
      </c>
    </row>
    <row r="100" spans="1:27" x14ac:dyDescent="0.3">
      <c r="A100" s="7" t="s">
        <v>180</v>
      </c>
      <c r="B100" s="7" t="s">
        <v>64</v>
      </c>
      <c r="C100" s="16" t="s">
        <v>105</v>
      </c>
      <c r="D100" s="46">
        <v>10479</v>
      </c>
      <c r="E100" s="46">
        <v>8559</v>
      </c>
      <c r="F100" s="47">
        <v>150</v>
      </c>
      <c r="G100" s="47">
        <v>234</v>
      </c>
      <c r="H100" s="47">
        <v>264</v>
      </c>
      <c r="I100" s="47">
        <v>0</v>
      </c>
      <c r="J100" s="47">
        <v>7</v>
      </c>
      <c r="K100" s="47">
        <f t="shared" si="6"/>
        <v>648</v>
      </c>
      <c r="L100" s="47">
        <f t="shared" si="7"/>
        <v>655</v>
      </c>
      <c r="M100" s="48">
        <f t="shared" si="8"/>
        <v>0.81785255286832581</v>
      </c>
      <c r="N100" s="48">
        <f t="shared" si="9"/>
        <v>61.837961637560838</v>
      </c>
      <c r="O100" s="49">
        <v>6</v>
      </c>
      <c r="P100" s="50">
        <v>61</v>
      </c>
      <c r="Q100" s="50">
        <v>74</v>
      </c>
      <c r="R100" s="48">
        <f t="shared" si="10"/>
        <v>7.0617425326844163</v>
      </c>
      <c r="S100" s="50">
        <v>14</v>
      </c>
      <c r="T100" s="48">
        <f t="shared" si="11"/>
        <v>1.6357051057366516</v>
      </c>
      <c r="U100" s="50">
        <v>111</v>
      </c>
      <c r="V100" s="50">
        <v>2</v>
      </c>
      <c r="W100" s="49">
        <v>1</v>
      </c>
      <c r="X100" s="50">
        <v>15</v>
      </c>
      <c r="Y100" s="51">
        <v>1</v>
      </c>
    </row>
    <row r="101" spans="1:27" x14ac:dyDescent="0.3">
      <c r="A101" s="7" t="s">
        <v>181</v>
      </c>
      <c r="B101" s="7" t="s">
        <v>56</v>
      </c>
      <c r="C101" s="16" t="s">
        <v>57</v>
      </c>
      <c r="D101" s="46">
        <v>4466</v>
      </c>
      <c r="E101" s="46">
        <v>3657</v>
      </c>
      <c r="F101" s="47">
        <v>1</v>
      </c>
      <c r="G101" s="47">
        <v>40</v>
      </c>
      <c r="H101" s="47">
        <v>141</v>
      </c>
      <c r="I101" s="47">
        <v>0</v>
      </c>
      <c r="J101" s="47">
        <v>9</v>
      </c>
      <c r="K101" s="47">
        <f t="shared" si="6"/>
        <v>182</v>
      </c>
      <c r="L101" s="47">
        <f t="shared" si="7"/>
        <v>191</v>
      </c>
      <c r="M101" s="48">
        <f t="shared" si="8"/>
        <v>2.4610336341263332</v>
      </c>
      <c r="N101" s="48">
        <f t="shared" si="9"/>
        <v>40.752351097178682</v>
      </c>
      <c r="O101" s="49">
        <v>0</v>
      </c>
      <c r="P101" s="50">
        <v>7</v>
      </c>
      <c r="Q101" s="50">
        <v>8</v>
      </c>
      <c r="R101" s="48">
        <f t="shared" si="10"/>
        <v>1.7913121361397224</v>
      </c>
      <c r="S101" s="50">
        <v>0</v>
      </c>
      <c r="T101" s="48">
        <f t="shared" si="11"/>
        <v>0</v>
      </c>
      <c r="U101" s="50">
        <v>195</v>
      </c>
      <c r="V101" s="50">
        <v>9</v>
      </c>
      <c r="W101" s="49">
        <v>10</v>
      </c>
      <c r="X101" s="50">
        <v>7</v>
      </c>
      <c r="Y101" s="51">
        <v>6</v>
      </c>
    </row>
    <row r="102" spans="1:27" x14ac:dyDescent="0.3">
      <c r="A102" s="7" t="s">
        <v>182</v>
      </c>
      <c r="B102" s="7" t="s">
        <v>56</v>
      </c>
      <c r="C102" s="16" t="s">
        <v>62</v>
      </c>
      <c r="D102" s="46">
        <v>1905</v>
      </c>
      <c r="E102" s="46">
        <v>1555</v>
      </c>
      <c r="F102" s="47">
        <v>2</v>
      </c>
      <c r="G102" s="47">
        <v>7</v>
      </c>
      <c r="H102" s="47">
        <v>6</v>
      </c>
      <c r="I102" s="47">
        <v>0</v>
      </c>
      <c r="J102" s="47">
        <v>5</v>
      </c>
      <c r="K102" s="47">
        <f>SUM(F102:I102)</f>
        <v>15</v>
      </c>
      <c r="L102" s="47">
        <f t="shared" si="7"/>
        <v>20</v>
      </c>
      <c r="M102" s="48">
        <f t="shared" si="8"/>
        <v>3.215434083601286</v>
      </c>
      <c r="N102" s="48">
        <f t="shared" si="9"/>
        <v>7.8740157480314963</v>
      </c>
      <c r="O102" s="49">
        <v>0</v>
      </c>
      <c r="P102" s="50">
        <v>0</v>
      </c>
      <c r="Q102" s="50">
        <v>0</v>
      </c>
      <c r="R102" s="48">
        <f t="shared" si="10"/>
        <v>0</v>
      </c>
      <c r="S102" s="50">
        <v>0</v>
      </c>
      <c r="T102" s="48">
        <f t="shared" si="11"/>
        <v>0</v>
      </c>
      <c r="U102" s="50">
        <v>29</v>
      </c>
      <c r="V102" s="50">
        <v>0</v>
      </c>
      <c r="W102" s="49">
        <v>3</v>
      </c>
      <c r="X102" s="50">
        <v>0</v>
      </c>
      <c r="Y102" s="51">
        <v>0</v>
      </c>
    </row>
    <row r="103" spans="1:27" s="15" customFormat="1" x14ac:dyDescent="0.3">
      <c r="A103" s="8" t="s">
        <v>183</v>
      </c>
      <c r="B103" s="8"/>
      <c r="C103" s="17"/>
      <c r="D103" s="52">
        <v>1376456</v>
      </c>
      <c r="E103" s="52">
        <v>1115009</v>
      </c>
      <c r="F103" s="53">
        <f>SUM(F3:F102)</f>
        <v>2688</v>
      </c>
      <c r="G103" s="53">
        <f t="shared" ref="G103:L103" si="12">SUM(G3:G102)</f>
        <v>15218</v>
      </c>
      <c r="H103" s="53">
        <f t="shared" si="12"/>
        <v>21010</v>
      </c>
      <c r="I103" s="53">
        <f t="shared" si="12"/>
        <v>78</v>
      </c>
      <c r="J103" s="53">
        <f t="shared" si="12"/>
        <v>1439</v>
      </c>
      <c r="K103" s="53">
        <f>SUM(K3:K102)</f>
        <v>38994</v>
      </c>
      <c r="L103" s="53">
        <f t="shared" si="12"/>
        <v>40433</v>
      </c>
      <c r="M103" s="54">
        <f t="shared" si="8"/>
        <v>1.2905725424637828</v>
      </c>
      <c r="N103" s="54">
        <f t="shared" si="9"/>
        <v>28.329274600859016</v>
      </c>
      <c r="O103" s="55">
        <f>SUM(O3:O102)</f>
        <v>386</v>
      </c>
      <c r="P103" s="55">
        <f>SUM(P3:P102)</f>
        <v>2321</v>
      </c>
      <c r="Q103" s="55">
        <f>SUM(Q3:Q102)</f>
        <v>3029</v>
      </c>
      <c r="R103" s="54">
        <f t="shared" si="10"/>
        <v>2.200578877929988</v>
      </c>
      <c r="S103" s="55">
        <f>SUM(S3:S102)</f>
        <v>179</v>
      </c>
      <c r="T103" s="54">
        <f>(S103/E103)*1000</f>
        <v>0.16053682077902509</v>
      </c>
      <c r="U103" s="55">
        <f t="shared" ref="U103:W103" si="13">SUM(U3:U102)</f>
        <v>22477</v>
      </c>
      <c r="V103" s="55">
        <f t="shared" si="13"/>
        <v>362</v>
      </c>
      <c r="W103" s="55">
        <f t="shared" si="13"/>
        <v>411</v>
      </c>
      <c r="X103" s="55">
        <f>SUM(X3:X102)</f>
        <v>701</v>
      </c>
      <c r="Y103" s="56">
        <f>SUM(Y3:Y102)</f>
        <v>51</v>
      </c>
      <c r="Z103" s="57">
        <f>SUM(V103:Y103)</f>
        <v>1525</v>
      </c>
      <c r="AA103" s="15" t="s">
        <v>235</v>
      </c>
    </row>
    <row r="104" spans="1:27" x14ac:dyDescent="0.3">
      <c r="A104" s="9"/>
      <c r="B104" s="9"/>
      <c r="D104" s="36"/>
      <c r="E104" s="20"/>
      <c r="F104" s="20"/>
      <c r="G104" s="20"/>
      <c r="H104" s="20"/>
      <c r="I104" s="20"/>
      <c r="J104" s="20"/>
      <c r="K104" s="20"/>
      <c r="L104" s="20"/>
      <c r="M104" s="21"/>
      <c r="N104" s="28"/>
      <c r="O104" s="36"/>
      <c r="P104" s="9"/>
      <c r="Q104" s="9"/>
      <c r="R104" s="10"/>
      <c r="S104" s="9"/>
      <c r="T104" s="10"/>
      <c r="U104" s="9"/>
      <c r="V104" s="9"/>
      <c r="W104" s="9"/>
      <c r="X104" s="9"/>
    </row>
    <row r="105" spans="1:27" x14ac:dyDescent="0.3">
      <c r="J105" s="37"/>
    </row>
  </sheetData>
  <mergeCells count="9">
    <mergeCell ref="P1:R1"/>
    <mergeCell ref="S1:T1"/>
    <mergeCell ref="U1:Y1"/>
    <mergeCell ref="A1:A2"/>
    <mergeCell ref="B1:B2"/>
    <mergeCell ref="C1:C2"/>
    <mergeCell ref="D1:E1"/>
    <mergeCell ref="F1:L1"/>
    <mergeCell ref="M1:N1"/>
  </mergeCells>
  <pageMargins left="0.7" right="0.7" top="0.75" bottom="0.75" header="0.3" footer="0.3"/>
  <pageSetup scale="27" orientation="portrait" r:id="rId1"/>
  <ignoredErrors>
    <ignoredError sqref="K3:L103" formulaRange="1"/>
    <ignoredError sqref="C3:C10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showGridLines="0" workbookViewId="0">
      <selection activeCell="A5" sqref="A5:XFD5"/>
    </sheetView>
  </sheetViews>
  <sheetFormatPr defaultColWidth="8.88671875" defaultRowHeight="14.4" x14ac:dyDescent="0.3"/>
  <cols>
    <col min="1" max="1" width="139.5546875" style="3" customWidth="1"/>
    <col min="2" max="16384" width="8.88671875" style="3"/>
  </cols>
  <sheetData>
    <row r="1" spans="1:14" x14ac:dyDescent="0.3">
      <c r="A1" s="30" t="s">
        <v>218</v>
      </c>
    </row>
    <row r="2" spans="1:14" ht="28.8" x14ac:dyDescent="0.3">
      <c r="A2" s="29" t="s">
        <v>221</v>
      </c>
    </row>
    <row r="3" spans="1:14" x14ac:dyDescent="0.3">
      <c r="A3" s="33" t="s">
        <v>3</v>
      </c>
    </row>
    <row r="4" spans="1:14" ht="28.8" x14ac:dyDescent="0.3">
      <c r="A4" s="4" t="s">
        <v>222</v>
      </c>
      <c r="B4" s="4"/>
      <c r="C4" s="4"/>
      <c r="D4" s="4"/>
      <c r="E4" s="4"/>
      <c r="F4" s="4"/>
      <c r="G4" s="4"/>
      <c r="H4" s="4"/>
      <c r="I4" s="4"/>
      <c r="J4" s="4"/>
      <c r="K4" s="4"/>
      <c r="L4" s="4"/>
      <c r="M4" s="4"/>
      <c r="N4" s="4"/>
    </row>
    <row r="5" spans="1:14" x14ac:dyDescent="0.3">
      <c r="A5" s="44" t="s">
        <v>223</v>
      </c>
      <c r="B5" s="5"/>
      <c r="C5" s="5"/>
      <c r="D5" s="5"/>
      <c r="E5" s="5"/>
      <c r="F5" s="5"/>
      <c r="G5" s="5"/>
      <c r="H5" s="5"/>
      <c r="I5" s="5"/>
      <c r="J5" s="5"/>
      <c r="K5" s="4"/>
      <c r="L5" s="4"/>
      <c r="M5" s="4"/>
      <c r="N5" s="4"/>
    </row>
    <row r="6" spans="1:14" ht="28.8" x14ac:dyDescent="0.3">
      <c r="A6" s="4" t="s">
        <v>224</v>
      </c>
      <c r="B6" s="4"/>
      <c r="C6" s="4"/>
      <c r="D6" s="4"/>
      <c r="E6" s="4"/>
      <c r="F6" s="4"/>
      <c r="G6" s="4"/>
      <c r="H6" s="4"/>
      <c r="I6" s="4"/>
      <c r="J6" s="4"/>
      <c r="K6" s="4"/>
      <c r="L6" s="4"/>
      <c r="M6" s="4"/>
      <c r="N6" s="4"/>
    </row>
    <row r="7" spans="1:14" x14ac:dyDescent="0.3">
      <c r="A7" s="34" t="s">
        <v>5</v>
      </c>
      <c r="B7" s="1"/>
      <c r="C7" s="1"/>
      <c r="D7" s="1"/>
      <c r="E7" s="1"/>
      <c r="F7" s="1"/>
      <c r="G7" s="1"/>
      <c r="H7" s="1"/>
      <c r="I7" s="1"/>
      <c r="J7" s="1"/>
      <c r="K7" s="1"/>
      <c r="L7" s="1"/>
      <c r="M7" s="1"/>
      <c r="N7" s="1"/>
    </row>
    <row r="8" spans="1:14" x14ac:dyDescent="0.3">
      <c r="A8" s="1" t="s">
        <v>237</v>
      </c>
      <c r="B8" s="1"/>
      <c r="C8" s="1"/>
      <c r="D8" s="1"/>
      <c r="E8" s="1"/>
      <c r="F8" s="1"/>
      <c r="G8" s="1"/>
      <c r="H8" s="1"/>
    </row>
    <row r="9" spans="1:14" x14ac:dyDescent="0.3">
      <c r="A9" s="1" t="s">
        <v>238</v>
      </c>
      <c r="B9" s="1"/>
      <c r="C9" s="1"/>
      <c r="D9" s="1"/>
      <c r="E9" s="1"/>
      <c r="F9" s="1"/>
      <c r="G9" s="1"/>
      <c r="H9" s="1"/>
    </row>
    <row r="10" spans="1:14" x14ac:dyDescent="0.3">
      <c r="A10" s="35" t="s">
        <v>184</v>
      </c>
    </row>
    <row r="11" spans="1:14" ht="28.8" x14ac:dyDescent="0.3">
      <c r="A11" s="3" t="s">
        <v>236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2"/>
  <sheetViews>
    <sheetView topLeftCell="B1" workbookViewId="0">
      <pane ySplit="1" topLeftCell="A2" activePane="bottomLeft" state="frozen"/>
      <selection activeCell="B1" sqref="B1"/>
      <selection pane="bottomLeft" activeCell="F100" sqref="F100"/>
    </sheetView>
  </sheetViews>
  <sheetFormatPr defaultRowHeight="14.4" x14ac:dyDescent="0.3"/>
  <cols>
    <col min="1" max="1" width="0" hidden="1" customWidth="1"/>
    <col min="2" max="2" width="24.5546875" style="38" bestFit="1" customWidth="1"/>
    <col min="3" max="14" width="9.109375" style="38"/>
    <col min="15" max="15" width="25.44140625" style="39" bestFit="1" customWidth="1"/>
    <col min="16" max="16" width="26.44140625" style="39" bestFit="1" customWidth="1"/>
  </cols>
  <sheetData>
    <row r="1" spans="1:16" s="41" customFormat="1" x14ac:dyDescent="0.3">
      <c r="A1" s="41" t="s">
        <v>199</v>
      </c>
      <c r="B1" s="42" t="s">
        <v>239</v>
      </c>
      <c r="C1" s="42" t="s">
        <v>200</v>
      </c>
      <c r="D1" s="42" t="s">
        <v>201</v>
      </c>
      <c r="E1" s="42" t="s">
        <v>202</v>
      </c>
      <c r="F1" s="42" t="s">
        <v>203</v>
      </c>
      <c r="G1" s="42" t="s">
        <v>204</v>
      </c>
      <c r="H1" s="42" t="s">
        <v>205</v>
      </c>
      <c r="I1" s="42" t="s">
        <v>206</v>
      </c>
      <c r="J1" s="42" t="s">
        <v>207</v>
      </c>
      <c r="K1" s="42" t="s">
        <v>208</v>
      </c>
      <c r="L1" s="42" t="s">
        <v>209</v>
      </c>
      <c r="M1" s="42" t="s">
        <v>210</v>
      </c>
      <c r="N1" s="42" t="s">
        <v>211</v>
      </c>
      <c r="O1" s="43" t="s">
        <v>194</v>
      </c>
      <c r="P1" s="43" t="s">
        <v>9</v>
      </c>
    </row>
    <row r="2" spans="1:16" x14ac:dyDescent="0.3">
      <c r="A2">
        <v>37001</v>
      </c>
      <c r="B2" s="38" t="s">
        <v>49</v>
      </c>
      <c r="C2" s="58">
        <v>2201</v>
      </c>
      <c r="D2" s="58">
        <v>2193</v>
      </c>
      <c r="E2" s="58">
        <v>2208</v>
      </c>
      <c r="F2" s="58">
        <v>2240</v>
      </c>
      <c r="G2" s="58">
        <v>2251</v>
      </c>
      <c r="H2" s="58">
        <v>2319</v>
      </c>
      <c r="I2" s="58">
        <v>2299</v>
      </c>
      <c r="J2" s="58">
        <v>2314</v>
      </c>
      <c r="K2" s="58">
        <v>2391</v>
      </c>
      <c r="L2" s="58">
        <v>2465</v>
      </c>
      <c r="M2" s="58">
        <v>2553</v>
      </c>
      <c r="N2" s="58">
        <v>2511</v>
      </c>
      <c r="O2" s="58">
        <f>SUM(E2:N2)</f>
        <v>23551</v>
      </c>
      <c r="P2" s="58">
        <f>SUM(G2:N2)</f>
        <v>19103</v>
      </c>
    </row>
    <row r="3" spans="1:16" x14ac:dyDescent="0.3">
      <c r="A3">
        <v>37003</v>
      </c>
      <c r="B3" s="38" t="s">
        <v>52</v>
      </c>
      <c r="C3" s="58">
        <v>378</v>
      </c>
      <c r="D3" s="58">
        <v>375</v>
      </c>
      <c r="E3" s="58">
        <v>374</v>
      </c>
      <c r="F3" s="58">
        <v>388</v>
      </c>
      <c r="G3" s="58">
        <v>385</v>
      </c>
      <c r="H3" s="58">
        <v>390</v>
      </c>
      <c r="I3" s="58">
        <v>400</v>
      </c>
      <c r="J3" s="58">
        <v>396</v>
      </c>
      <c r="K3" s="58">
        <v>411</v>
      </c>
      <c r="L3" s="58">
        <v>440</v>
      </c>
      <c r="M3" s="58">
        <v>467</v>
      </c>
      <c r="N3" s="58">
        <v>455</v>
      </c>
      <c r="O3" s="58">
        <f t="shared" ref="O3:O66" si="0">SUM(E3:N3)</f>
        <v>4106</v>
      </c>
      <c r="P3" s="58">
        <f t="shared" ref="P3:P66" si="1">SUM(G3:N3)</f>
        <v>3344</v>
      </c>
    </row>
    <row r="4" spans="1:16" x14ac:dyDescent="0.3">
      <c r="A4">
        <v>37005</v>
      </c>
      <c r="B4" s="38" t="s">
        <v>55</v>
      </c>
      <c r="C4" s="58">
        <v>104</v>
      </c>
      <c r="D4" s="58">
        <v>110</v>
      </c>
      <c r="E4" s="58">
        <v>110</v>
      </c>
      <c r="F4" s="58">
        <v>109</v>
      </c>
      <c r="G4" s="58">
        <v>105</v>
      </c>
      <c r="H4" s="58">
        <v>104</v>
      </c>
      <c r="I4" s="58">
        <v>106</v>
      </c>
      <c r="J4" s="58">
        <v>126</v>
      </c>
      <c r="K4" s="58">
        <v>123</v>
      </c>
      <c r="L4" s="58">
        <v>117</v>
      </c>
      <c r="M4" s="58">
        <v>125</v>
      </c>
      <c r="N4" s="58">
        <v>137</v>
      </c>
      <c r="O4" s="58">
        <f t="shared" si="0"/>
        <v>1162</v>
      </c>
      <c r="P4" s="58">
        <f t="shared" si="1"/>
        <v>943</v>
      </c>
    </row>
    <row r="5" spans="1:16" x14ac:dyDescent="0.3">
      <c r="A5">
        <v>37007</v>
      </c>
      <c r="B5" s="38" t="s">
        <v>58</v>
      </c>
      <c r="C5" s="58">
        <v>226</v>
      </c>
      <c r="D5" s="58">
        <v>240</v>
      </c>
      <c r="E5" s="58">
        <v>240</v>
      </c>
      <c r="F5" s="58">
        <v>231</v>
      </c>
      <c r="G5" s="58">
        <v>236</v>
      </c>
      <c r="H5" s="58">
        <v>231</v>
      </c>
      <c r="I5" s="58">
        <v>215</v>
      </c>
      <c r="J5" s="58">
        <v>229</v>
      </c>
      <c r="K5" s="58">
        <v>252</v>
      </c>
      <c r="L5" s="58">
        <v>270</v>
      </c>
      <c r="M5" s="58">
        <v>265</v>
      </c>
      <c r="N5" s="58">
        <v>266</v>
      </c>
      <c r="O5" s="58">
        <f t="shared" si="0"/>
        <v>2435</v>
      </c>
      <c r="P5" s="58">
        <f t="shared" si="1"/>
        <v>1964</v>
      </c>
    </row>
    <row r="6" spans="1:16" x14ac:dyDescent="0.3">
      <c r="A6">
        <v>37009</v>
      </c>
      <c r="B6" s="38" t="s">
        <v>60</v>
      </c>
      <c r="C6" s="58">
        <v>205</v>
      </c>
      <c r="D6" s="58">
        <v>220</v>
      </c>
      <c r="E6" s="58">
        <v>219</v>
      </c>
      <c r="F6" s="58">
        <v>234</v>
      </c>
      <c r="G6" s="58">
        <v>242</v>
      </c>
      <c r="H6" s="58">
        <v>269</v>
      </c>
      <c r="I6" s="58">
        <v>269</v>
      </c>
      <c r="J6" s="58">
        <v>267</v>
      </c>
      <c r="K6" s="58">
        <v>285</v>
      </c>
      <c r="L6" s="58">
        <v>314</v>
      </c>
      <c r="M6" s="58">
        <v>321</v>
      </c>
      <c r="N6" s="58">
        <v>315</v>
      </c>
      <c r="O6" s="58">
        <f t="shared" si="0"/>
        <v>2735</v>
      </c>
      <c r="P6" s="58">
        <f t="shared" si="1"/>
        <v>2282</v>
      </c>
    </row>
    <row r="7" spans="1:16" x14ac:dyDescent="0.3">
      <c r="A7">
        <v>37011</v>
      </c>
      <c r="B7" s="38" t="s">
        <v>61</v>
      </c>
      <c r="C7" s="58">
        <v>148</v>
      </c>
      <c r="D7" s="58">
        <v>139</v>
      </c>
      <c r="E7" s="58">
        <v>149</v>
      </c>
      <c r="F7" s="58">
        <v>132</v>
      </c>
      <c r="G7" s="58">
        <v>129</v>
      </c>
      <c r="H7" s="58">
        <v>136</v>
      </c>
      <c r="I7" s="58">
        <v>150</v>
      </c>
      <c r="J7" s="58">
        <v>164</v>
      </c>
      <c r="K7" s="58">
        <v>152</v>
      </c>
      <c r="L7" s="58">
        <v>153</v>
      </c>
      <c r="M7" s="58">
        <v>166</v>
      </c>
      <c r="N7" s="58">
        <v>188</v>
      </c>
      <c r="O7" s="58">
        <f t="shared" si="0"/>
        <v>1519</v>
      </c>
      <c r="P7" s="58">
        <f t="shared" si="1"/>
        <v>1238</v>
      </c>
    </row>
    <row r="8" spans="1:16" x14ac:dyDescent="0.3">
      <c r="A8">
        <v>37013</v>
      </c>
      <c r="B8" s="38" t="s">
        <v>63</v>
      </c>
      <c r="C8" s="58">
        <v>432</v>
      </c>
      <c r="D8" s="58">
        <v>435</v>
      </c>
      <c r="E8" s="58">
        <v>437</v>
      </c>
      <c r="F8" s="58">
        <v>434</v>
      </c>
      <c r="G8" s="58">
        <v>454</v>
      </c>
      <c r="H8" s="58">
        <v>472</v>
      </c>
      <c r="I8" s="58">
        <v>501</v>
      </c>
      <c r="J8" s="58">
        <v>504</v>
      </c>
      <c r="K8" s="58">
        <v>516</v>
      </c>
      <c r="L8" s="58">
        <v>523</v>
      </c>
      <c r="M8" s="58">
        <v>538</v>
      </c>
      <c r="N8" s="58">
        <v>562</v>
      </c>
      <c r="O8" s="58">
        <f t="shared" si="0"/>
        <v>4941</v>
      </c>
      <c r="P8" s="58">
        <f t="shared" si="1"/>
        <v>4070</v>
      </c>
    </row>
    <row r="9" spans="1:16" x14ac:dyDescent="0.3">
      <c r="A9">
        <v>37015</v>
      </c>
      <c r="B9" s="38" t="s">
        <v>66</v>
      </c>
      <c r="C9" s="58">
        <v>166</v>
      </c>
      <c r="D9" s="58">
        <v>157</v>
      </c>
      <c r="E9" s="58">
        <v>146</v>
      </c>
      <c r="F9" s="58">
        <v>138</v>
      </c>
      <c r="G9" s="58">
        <v>152</v>
      </c>
      <c r="H9" s="58">
        <v>159</v>
      </c>
      <c r="I9" s="58">
        <v>163</v>
      </c>
      <c r="J9" s="58">
        <v>163</v>
      </c>
      <c r="K9" s="58">
        <v>187</v>
      </c>
      <c r="L9" s="58">
        <v>204</v>
      </c>
      <c r="M9" s="58">
        <v>189</v>
      </c>
      <c r="N9" s="58">
        <v>192</v>
      </c>
      <c r="O9" s="58">
        <f t="shared" si="0"/>
        <v>1693</v>
      </c>
      <c r="P9" s="58">
        <f t="shared" si="1"/>
        <v>1409</v>
      </c>
    </row>
    <row r="10" spans="1:16" x14ac:dyDescent="0.3">
      <c r="A10">
        <v>37017</v>
      </c>
      <c r="B10" s="38" t="s">
        <v>68</v>
      </c>
      <c r="C10" s="58">
        <v>307</v>
      </c>
      <c r="D10" s="58">
        <v>310</v>
      </c>
      <c r="E10" s="58">
        <v>292</v>
      </c>
      <c r="F10" s="58">
        <v>301</v>
      </c>
      <c r="G10" s="58">
        <v>332</v>
      </c>
      <c r="H10" s="58">
        <v>332</v>
      </c>
      <c r="I10" s="58">
        <v>355</v>
      </c>
      <c r="J10" s="58">
        <v>347</v>
      </c>
      <c r="K10" s="58">
        <v>350</v>
      </c>
      <c r="L10" s="58">
        <v>376</v>
      </c>
      <c r="M10" s="58">
        <v>388</v>
      </c>
      <c r="N10" s="58">
        <v>419</v>
      </c>
      <c r="O10" s="58">
        <f t="shared" si="0"/>
        <v>3492</v>
      </c>
      <c r="P10" s="58">
        <f t="shared" si="1"/>
        <v>2899</v>
      </c>
    </row>
    <row r="11" spans="1:16" x14ac:dyDescent="0.3">
      <c r="A11">
        <v>37019</v>
      </c>
      <c r="B11" s="38" t="s">
        <v>70</v>
      </c>
      <c r="C11" s="58">
        <v>1018</v>
      </c>
      <c r="D11" s="58">
        <v>1081</v>
      </c>
      <c r="E11" s="58">
        <v>1120</v>
      </c>
      <c r="F11" s="58">
        <v>1166</v>
      </c>
      <c r="G11" s="58">
        <v>1182</v>
      </c>
      <c r="H11" s="58">
        <v>1214</v>
      </c>
      <c r="I11" s="58">
        <v>1218</v>
      </c>
      <c r="J11" s="58">
        <v>1191</v>
      </c>
      <c r="K11" s="58">
        <v>1259</v>
      </c>
      <c r="L11" s="58">
        <v>1289</v>
      </c>
      <c r="M11" s="58">
        <v>1358</v>
      </c>
      <c r="N11" s="58">
        <v>1318</v>
      </c>
      <c r="O11" s="58">
        <f t="shared" si="0"/>
        <v>12315</v>
      </c>
      <c r="P11" s="58">
        <f t="shared" si="1"/>
        <v>10029</v>
      </c>
    </row>
    <row r="12" spans="1:16" x14ac:dyDescent="0.3">
      <c r="A12">
        <v>37021</v>
      </c>
      <c r="B12" s="38" t="s">
        <v>71</v>
      </c>
      <c r="C12" s="58">
        <v>2534</v>
      </c>
      <c r="D12" s="58">
        <v>2593</v>
      </c>
      <c r="E12" s="58">
        <v>2739</v>
      </c>
      <c r="F12" s="58">
        <v>2824</v>
      </c>
      <c r="G12" s="58">
        <v>2820</v>
      </c>
      <c r="H12" s="58">
        <v>2809</v>
      </c>
      <c r="I12" s="58">
        <v>2804</v>
      </c>
      <c r="J12" s="58">
        <v>2842</v>
      </c>
      <c r="K12" s="58">
        <v>2896</v>
      </c>
      <c r="L12" s="58">
        <v>2974</v>
      </c>
      <c r="M12" s="58">
        <v>3057</v>
      </c>
      <c r="N12" s="58">
        <v>3039</v>
      </c>
      <c r="O12" s="58">
        <f t="shared" si="0"/>
        <v>28804</v>
      </c>
      <c r="P12" s="58">
        <f t="shared" si="1"/>
        <v>23241</v>
      </c>
    </row>
    <row r="13" spans="1:16" x14ac:dyDescent="0.3">
      <c r="A13">
        <v>37023</v>
      </c>
      <c r="B13" s="38" t="s">
        <v>73</v>
      </c>
      <c r="C13" s="58">
        <v>888</v>
      </c>
      <c r="D13" s="58">
        <v>925</v>
      </c>
      <c r="E13" s="58">
        <v>926</v>
      </c>
      <c r="F13" s="58">
        <v>909</v>
      </c>
      <c r="G13" s="58">
        <v>911</v>
      </c>
      <c r="H13" s="58">
        <v>947</v>
      </c>
      <c r="I13" s="58">
        <v>948</v>
      </c>
      <c r="J13" s="58">
        <v>942</v>
      </c>
      <c r="K13" s="58">
        <v>1006</v>
      </c>
      <c r="L13" s="58">
        <v>1075</v>
      </c>
      <c r="M13" s="58">
        <v>1220</v>
      </c>
      <c r="N13" s="58">
        <v>1315</v>
      </c>
      <c r="O13" s="58">
        <f t="shared" si="0"/>
        <v>10199</v>
      </c>
      <c r="P13" s="58">
        <f t="shared" si="1"/>
        <v>8364</v>
      </c>
    </row>
    <row r="14" spans="1:16" x14ac:dyDescent="0.3">
      <c r="A14">
        <v>37025</v>
      </c>
      <c r="B14" s="38" t="s">
        <v>75</v>
      </c>
      <c r="C14" s="58">
        <v>3095</v>
      </c>
      <c r="D14" s="58">
        <v>3295</v>
      </c>
      <c r="E14" s="58">
        <v>3427</v>
      </c>
      <c r="F14" s="58">
        <v>3466</v>
      </c>
      <c r="G14" s="58">
        <v>3558</v>
      </c>
      <c r="H14" s="58">
        <v>3586</v>
      </c>
      <c r="I14" s="58">
        <v>3619</v>
      </c>
      <c r="J14" s="58">
        <v>3627</v>
      </c>
      <c r="K14" s="58">
        <v>3705</v>
      </c>
      <c r="L14" s="58">
        <v>3872</v>
      </c>
      <c r="M14" s="58">
        <v>3965</v>
      </c>
      <c r="N14" s="58">
        <v>3749</v>
      </c>
      <c r="O14" s="58">
        <f t="shared" si="0"/>
        <v>36574</v>
      </c>
      <c r="P14" s="58">
        <f t="shared" si="1"/>
        <v>29681</v>
      </c>
    </row>
    <row r="15" spans="1:16" x14ac:dyDescent="0.3">
      <c r="A15">
        <v>37027</v>
      </c>
      <c r="B15" s="38" t="s">
        <v>77</v>
      </c>
      <c r="C15" s="58">
        <v>836</v>
      </c>
      <c r="D15" s="58">
        <v>852</v>
      </c>
      <c r="E15" s="58">
        <v>893</v>
      </c>
      <c r="F15" s="58">
        <v>901</v>
      </c>
      <c r="G15" s="58">
        <v>918</v>
      </c>
      <c r="H15" s="58">
        <v>901</v>
      </c>
      <c r="I15" s="58">
        <v>907</v>
      </c>
      <c r="J15" s="58">
        <v>894</v>
      </c>
      <c r="K15" s="58">
        <v>933</v>
      </c>
      <c r="L15" s="58">
        <v>979</v>
      </c>
      <c r="M15" s="58">
        <v>1071</v>
      </c>
      <c r="N15" s="58">
        <v>1094</v>
      </c>
      <c r="O15" s="58">
        <f t="shared" si="0"/>
        <v>9491</v>
      </c>
      <c r="P15" s="58">
        <f t="shared" si="1"/>
        <v>7697</v>
      </c>
    </row>
    <row r="16" spans="1:16" x14ac:dyDescent="0.3">
      <c r="A16">
        <v>37029</v>
      </c>
      <c r="B16" s="38" t="s">
        <v>78</v>
      </c>
      <c r="C16" s="58">
        <v>104</v>
      </c>
      <c r="D16" s="58">
        <v>103</v>
      </c>
      <c r="E16" s="58">
        <v>114</v>
      </c>
      <c r="F16" s="58">
        <v>124</v>
      </c>
      <c r="G16" s="58">
        <v>137</v>
      </c>
      <c r="H16" s="58">
        <v>146</v>
      </c>
      <c r="I16" s="58">
        <v>129</v>
      </c>
      <c r="J16" s="58">
        <v>127</v>
      </c>
      <c r="K16" s="58">
        <v>135</v>
      </c>
      <c r="L16" s="58">
        <v>143</v>
      </c>
      <c r="M16" s="58">
        <v>158</v>
      </c>
      <c r="N16" s="58">
        <v>166</v>
      </c>
      <c r="O16" s="58">
        <f t="shared" si="0"/>
        <v>1379</v>
      </c>
      <c r="P16" s="58">
        <f t="shared" si="1"/>
        <v>1141</v>
      </c>
    </row>
    <row r="17" spans="1:16" x14ac:dyDescent="0.3">
      <c r="A17">
        <v>37031</v>
      </c>
      <c r="B17" s="38" t="s">
        <v>80</v>
      </c>
      <c r="C17" s="58">
        <v>507</v>
      </c>
      <c r="D17" s="58">
        <v>553</v>
      </c>
      <c r="E17" s="58">
        <v>589</v>
      </c>
      <c r="F17" s="58">
        <v>618</v>
      </c>
      <c r="G17" s="58">
        <v>649</v>
      </c>
      <c r="H17" s="58">
        <v>663</v>
      </c>
      <c r="I17" s="58">
        <v>689</v>
      </c>
      <c r="J17" s="58">
        <v>715</v>
      </c>
      <c r="K17" s="58">
        <v>742</v>
      </c>
      <c r="L17" s="58">
        <v>766</v>
      </c>
      <c r="M17" s="58">
        <v>787</v>
      </c>
      <c r="N17" s="58">
        <v>840</v>
      </c>
      <c r="O17" s="58">
        <f t="shared" si="0"/>
        <v>7058</v>
      </c>
      <c r="P17" s="58">
        <f t="shared" si="1"/>
        <v>5851</v>
      </c>
    </row>
    <row r="18" spans="1:16" x14ac:dyDescent="0.3">
      <c r="A18">
        <v>37033</v>
      </c>
      <c r="B18" s="38" t="s">
        <v>82</v>
      </c>
      <c r="C18" s="58">
        <v>217</v>
      </c>
      <c r="D18" s="58">
        <v>240</v>
      </c>
      <c r="E18" s="58">
        <v>234</v>
      </c>
      <c r="F18" s="58">
        <v>222</v>
      </c>
      <c r="G18" s="58">
        <v>219</v>
      </c>
      <c r="H18" s="58">
        <v>221</v>
      </c>
      <c r="I18" s="58">
        <v>231</v>
      </c>
      <c r="J18" s="58">
        <v>215</v>
      </c>
      <c r="K18" s="58">
        <v>223</v>
      </c>
      <c r="L18" s="58">
        <v>241</v>
      </c>
      <c r="M18" s="58">
        <v>250</v>
      </c>
      <c r="N18" s="58">
        <v>244</v>
      </c>
      <c r="O18" s="58">
        <f t="shared" si="0"/>
        <v>2300</v>
      </c>
      <c r="P18" s="58">
        <f t="shared" si="1"/>
        <v>1844</v>
      </c>
    </row>
    <row r="19" spans="1:16" x14ac:dyDescent="0.3">
      <c r="A19">
        <v>37035</v>
      </c>
      <c r="B19" s="38" t="s">
        <v>84</v>
      </c>
      <c r="C19" s="58">
        <v>1966</v>
      </c>
      <c r="D19" s="58">
        <v>2024</v>
      </c>
      <c r="E19" s="58">
        <v>2094</v>
      </c>
      <c r="F19" s="58">
        <v>2125</v>
      </c>
      <c r="G19" s="58">
        <v>2138</v>
      </c>
      <c r="H19" s="58">
        <v>2186</v>
      </c>
      <c r="I19" s="58">
        <v>2270</v>
      </c>
      <c r="J19" s="58">
        <v>2265</v>
      </c>
      <c r="K19" s="58">
        <v>2273</v>
      </c>
      <c r="L19" s="58">
        <v>2342</v>
      </c>
      <c r="M19" s="58">
        <v>2375</v>
      </c>
      <c r="N19" s="58">
        <v>2376</v>
      </c>
      <c r="O19" s="58">
        <f t="shared" si="0"/>
        <v>22444</v>
      </c>
      <c r="P19" s="58">
        <f t="shared" si="1"/>
        <v>18225</v>
      </c>
    </row>
    <row r="20" spans="1:16" x14ac:dyDescent="0.3">
      <c r="A20">
        <v>37037</v>
      </c>
      <c r="B20" s="38" t="s">
        <v>85</v>
      </c>
      <c r="C20" s="58">
        <v>805</v>
      </c>
      <c r="D20" s="58">
        <v>811</v>
      </c>
      <c r="E20" s="58">
        <v>860</v>
      </c>
      <c r="F20" s="58">
        <v>887</v>
      </c>
      <c r="G20" s="58">
        <v>906</v>
      </c>
      <c r="H20" s="58">
        <v>915</v>
      </c>
      <c r="I20" s="58">
        <v>932</v>
      </c>
      <c r="J20" s="58">
        <v>946</v>
      </c>
      <c r="K20" s="58">
        <v>953</v>
      </c>
      <c r="L20" s="58">
        <v>1009</v>
      </c>
      <c r="M20" s="58">
        <v>1056</v>
      </c>
      <c r="N20" s="58">
        <v>1049</v>
      </c>
      <c r="O20" s="58">
        <f t="shared" si="0"/>
        <v>9513</v>
      </c>
      <c r="P20" s="58">
        <f t="shared" si="1"/>
        <v>7766</v>
      </c>
    </row>
    <row r="21" spans="1:16" x14ac:dyDescent="0.3">
      <c r="A21">
        <v>37039</v>
      </c>
      <c r="B21" s="38" t="s">
        <v>86</v>
      </c>
      <c r="C21" s="58">
        <v>242</v>
      </c>
      <c r="D21" s="58">
        <v>246</v>
      </c>
      <c r="E21" s="58">
        <v>250</v>
      </c>
      <c r="F21" s="58">
        <v>237</v>
      </c>
      <c r="G21" s="58">
        <v>254</v>
      </c>
      <c r="H21" s="58">
        <v>253</v>
      </c>
      <c r="I21" s="58">
        <v>257</v>
      </c>
      <c r="J21" s="58">
        <v>271</v>
      </c>
      <c r="K21" s="58">
        <v>273</v>
      </c>
      <c r="L21" s="58">
        <v>280</v>
      </c>
      <c r="M21" s="58">
        <v>305</v>
      </c>
      <c r="N21" s="58">
        <v>317</v>
      </c>
      <c r="O21" s="58">
        <f t="shared" si="0"/>
        <v>2697</v>
      </c>
      <c r="P21" s="58">
        <f t="shared" si="1"/>
        <v>2210</v>
      </c>
    </row>
    <row r="22" spans="1:16" x14ac:dyDescent="0.3">
      <c r="A22">
        <v>37041</v>
      </c>
      <c r="B22" s="38" t="s">
        <v>88</v>
      </c>
      <c r="C22" s="58">
        <v>135</v>
      </c>
      <c r="D22" s="58">
        <v>134</v>
      </c>
      <c r="E22" s="58">
        <v>139</v>
      </c>
      <c r="F22" s="58">
        <v>150</v>
      </c>
      <c r="G22" s="58">
        <v>147</v>
      </c>
      <c r="H22" s="58">
        <v>157</v>
      </c>
      <c r="I22" s="58">
        <v>147</v>
      </c>
      <c r="J22" s="58">
        <v>149</v>
      </c>
      <c r="K22" s="58">
        <v>169</v>
      </c>
      <c r="L22" s="58">
        <v>172</v>
      </c>
      <c r="M22" s="58">
        <v>182</v>
      </c>
      <c r="N22" s="58">
        <v>177</v>
      </c>
      <c r="O22" s="58">
        <f t="shared" si="0"/>
        <v>1589</v>
      </c>
      <c r="P22" s="58">
        <f t="shared" si="1"/>
        <v>1300</v>
      </c>
    </row>
    <row r="23" spans="1:16" x14ac:dyDescent="0.3">
      <c r="A23">
        <v>37043</v>
      </c>
      <c r="B23" s="38" t="s">
        <v>89</v>
      </c>
      <c r="C23" s="58">
        <v>101</v>
      </c>
      <c r="D23" s="58">
        <v>117</v>
      </c>
      <c r="E23" s="58">
        <v>124</v>
      </c>
      <c r="F23" s="58">
        <v>93</v>
      </c>
      <c r="G23" s="58">
        <v>96</v>
      </c>
      <c r="H23" s="58">
        <v>109</v>
      </c>
      <c r="I23" s="58">
        <v>108</v>
      </c>
      <c r="J23" s="58">
        <v>114</v>
      </c>
      <c r="K23" s="58">
        <v>120</v>
      </c>
      <c r="L23" s="58">
        <v>132</v>
      </c>
      <c r="M23" s="58">
        <v>129</v>
      </c>
      <c r="N23" s="58">
        <v>124</v>
      </c>
      <c r="O23" s="58">
        <f t="shared" si="0"/>
        <v>1149</v>
      </c>
      <c r="P23" s="58">
        <f t="shared" si="1"/>
        <v>932</v>
      </c>
    </row>
    <row r="24" spans="1:16" x14ac:dyDescent="0.3">
      <c r="A24">
        <v>37045</v>
      </c>
      <c r="B24" s="38" t="s">
        <v>90</v>
      </c>
      <c r="C24" s="58">
        <v>1218</v>
      </c>
      <c r="D24" s="58">
        <v>1190</v>
      </c>
      <c r="E24" s="58">
        <v>1238</v>
      </c>
      <c r="F24" s="58">
        <v>1201</v>
      </c>
      <c r="G24" s="58">
        <v>1218</v>
      </c>
      <c r="H24" s="58">
        <v>1270</v>
      </c>
      <c r="I24" s="58">
        <v>1304</v>
      </c>
      <c r="J24" s="58">
        <v>1315</v>
      </c>
      <c r="K24" s="58">
        <v>1377</v>
      </c>
      <c r="L24" s="58">
        <v>1441</v>
      </c>
      <c r="M24" s="58">
        <v>1432</v>
      </c>
      <c r="N24" s="58">
        <v>1417</v>
      </c>
      <c r="O24" s="58">
        <f t="shared" si="0"/>
        <v>13213</v>
      </c>
      <c r="P24" s="58">
        <f t="shared" si="1"/>
        <v>10774</v>
      </c>
    </row>
    <row r="25" spans="1:16" x14ac:dyDescent="0.3">
      <c r="A25">
        <v>37047</v>
      </c>
      <c r="B25" s="38" t="s">
        <v>92</v>
      </c>
      <c r="C25" s="58">
        <v>526</v>
      </c>
      <c r="D25" s="58">
        <v>534</v>
      </c>
      <c r="E25" s="58">
        <v>556</v>
      </c>
      <c r="F25" s="58">
        <v>548</v>
      </c>
      <c r="G25" s="58">
        <v>556</v>
      </c>
      <c r="H25" s="58">
        <v>569</v>
      </c>
      <c r="I25" s="58">
        <v>592</v>
      </c>
      <c r="J25" s="58">
        <v>595</v>
      </c>
      <c r="K25" s="58">
        <v>605</v>
      </c>
      <c r="L25" s="58">
        <v>671</v>
      </c>
      <c r="M25" s="58">
        <v>709</v>
      </c>
      <c r="N25" s="58">
        <v>718</v>
      </c>
      <c r="O25" s="58">
        <f t="shared" si="0"/>
        <v>6119</v>
      </c>
      <c r="P25" s="58">
        <f t="shared" si="1"/>
        <v>5015</v>
      </c>
    </row>
    <row r="26" spans="1:16" x14ac:dyDescent="0.3">
      <c r="A26">
        <v>37049</v>
      </c>
      <c r="B26" s="38" t="s">
        <v>93</v>
      </c>
      <c r="C26" s="58">
        <v>1271</v>
      </c>
      <c r="D26" s="58">
        <v>1236</v>
      </c>
      <c r="E26" s="58">
        <v>1203</v>
      </c>
      <c r="F26" s="58">
        <v>1221</v>
      </c>
      <c r="G26" s="58">
        <v>1193</v>
      </c>
      <c r="H26" s="58">
        <v>1181</v>
      </c>
      <c r="I26" s="58">
        <v>1191</v>
      </c>
      <c r="J26" s="58">
        <v>1240</v>
      </c>
      <c r="K26" s="58">
        <v>1283</v>
      </c>
      <c r="L26" s="58">
        <v>1309</v>
      </c>
      <c r="M26" s="58">
        <v>1343</v>
      </c>
      <c r="N26" s="58">
        <v>1343</v>
      </c>
      <c r="O26" s="58">
        <f t="shared" si="0"/>
        <v>12507</v>
      </c>
      <c r="P26" s="58">
        <f t="shared" si="1"/>
        <v>10083</v>
      </c>
    </row>
    <row r="27" spans="1:16" x14ac:dyDescent="0.3">
      <c r="A27">
        <v>37051</v>
      </c>
      <c r="B27" s="38" t="s">
        <v>94</v>
      </c>
      <c r="C27" s="58">
        <v>4834</v>
      </c>
      <c r="D27" s="58">
        <v>4610</v>
      </c>
      <c r="E27" s="58">
        <v>4564</v>
      </c>
      <c r="F27" s="58">
        <v>4525</v>
      </c>
      <c r="G27" s="58">
        <v>4499</v>
      </c>
      <c r="H27" s="58">
        <v>4348</v>
      </c>
      <c r="I27" s="58">
        <v>4379</v>
      </c>
      <c r="J27" s="58">
        <v>4493</v>
      </c>
      <c r="K27" s="58">
        <v>4510</v>
      </c>
      <c r="L27" s="58">
        <v>4467</v>
      </c>
      <c r="M27" s="58">
        <v>4543</v>
      </c>
      <c r="N27" s="58">
        <v>4491</v>
      </c>
      <c r="O27" s="58">
        <f t="shared" si="0"/>
        <v>44819</v>
      </c>
      <c r="P27" s="58">
        <f t="shared" si="1"/>
        <v>35730</v>
      </c>
    </row>
    <row r="28" spans="1:16" x14ac:dyDescent="0.3">
      <c r="A28">
        <v>37053</v>
      </c>
      <c r="B28" s="38" t="s">
        <v>96</v>
      </c>
      <c r="C28" s="58">
        <v>365</v>
      </c>
      <c r="D28" s="58">
        <v>429</v>
      </c>
      <c r="E28" s="58">
        <v>453</v>
      </c>
      <c r="F28" s="58">
        <v>455</v>
      </c>
      <c r="G28" s="58">
        <v>473</v>
      </c>
      <c r="H28" s="58">
        <v>472</v>
      </c>
      <c r="I28" s="58">
        <v>461</v>
      </c>
      <c r="J28" s="58">
        <v>448</v>
      </c>
      <c r="K28" s="58">
        <v>445</v>
      </c>
      <c r="L28" s="58">
        <v>410</v>
      </c>
      <c r="M28" s="58">
        <v>432</v>
      </c>
      <c r="N28" s="58">
        <v>431</v>
      </c>
      <c r="O28" s="58">
        <f t="shared" si="0"/>
        <v>4480</v>
      </c>
      <c r="P28" s="58">
        <f t="shared" si="1"/>
        <v>3572</v>
      </c>
    </row>
    <row r="29" spans="1:16" x14ac:dyDescent="0.3">
      <c r="A29">
        <v>37055</v>
      </c>
      <c r="B29" s="38" t="s">
        <v>97</v>
      </c>
      <c r="C29" s="58">
        <v>315</v>
      </c>
      <c r="D29" s="58">
        <v>308</v>
      </c>
      <c r="E29" s="58">
        <v>330</v>
      </c>
      <c r="F29" s="58">
        <v>342</v>
      </c>
      <c r="G29" s="58">
        <v>359</v>
      </c>
      <c r="H29" s="58">
        <v>374</v>
      </c>
      <c r="I29" s="58">
        <v>374</v>
      </c>
      <c r="J29" s="58">
        <v>386</v>
      </c>
      <c r="K29" s="58">
        <v>423</v>
      </c>
      <c r="L29" s="58">
        <v>426</v>
      </c>
      <c r="M29" s="58">
        <v>458</v>
      </c>
      <c r="N29" s="58">
        <v>492</v>
      </c>
      <c r="O29" s="58">
        <f t="shared" si="0"/>
        <v>3964</v>
      </c>
      <c r="P29" s="58">
        <f t="shared" si="1"/>
        <v>3292</v>
      </c>
    </row>
    <row r="30" spans="1:16" x14ac:dyDescent="0.3">
      <c r="A30">
        <v>37057</v>
      </c>
      <c r="B30" s="38" t="s">
        <v>98</v>
      </c>
      <c r="C30" s="58">
        <v>2134</v>
      </c>
      <c r="D30" s="58">
        <v>2301</v>
      </c>
      <c r="E30" s="58">
        <v>2397</v>
      </c>
      <c r="F30" s="58">
        <v>2430</v>
      </c>
      <c r="G30" s="58">
        <v>2455</v>
      </c>
      <c r="H30" s="58">
        <v>2407</v>
      </c>
      <c r="I30" s="58">
        <v>2419</v>
      </c>
      <c r="J30" s="58">
        <v>2459</v>
      </c>
      <c r="K30" s="58">
        <v>2488</v>
      </c>
      <c r="L30" s="58">
        <v>2595</v>
      </c>
      <c r="M30" s="58">
        <v>2634</v>
      </c>
      <c r="N30" s="58">
        <v>2561</v>
      </c>
      <c r="O30" s="58">
        <f t="shared" si="0"/>
        <v>24845</v>
      </c>
      <c r="P30" s="58">
        <f t="shared" si="1"/>
        <v>20018</v>
      </c>
    </row>
    <row r="31" spans="1:16" x14ac:dyDescent="0.3">
      <c r="A31">
        <v>37059</v>
      </c>
      <c r="B31" s="38" t="s">
        <v>99</v>
      </c>
      <c r="C31" s="58">
        <v>488</v>
      </c>
      <c r="D31" s="58">
        <v>511</v>
      </c>
      <c r="E31" s="58">
        <v>562</v>
      </c>
      <c r="F31" s="58">
        <v>574</v>
      </c>
      <c r="G31" s="58">
        <v>574</v>
      </c>
      <c r="H31" s="58">
        <v>593</v>
      </c>
      <c r="I31" s="58">
        <v>594</v>
      </c>
      <c r="J31" s="58">
        <v>604</v>
      </c>
      <c r="K31" s="58">
        <v>606</v>
      </c>
      <c r="L31" s="58">
        <v>620</v>
      </c>
      <c r="M31" s="58">
        <v>635</v>
      </c>
      <c r="N31" s="58">
        <v>623</v>
      </c>
      <c r="O31" s="58">
        <f t="shared" si="0"/>
        <v>5985</v>
      </c>
      <c r="P31" s="58">
        <f t="shared" si="1"/>
        <v>4849</v>
      </c>
    </row>
    <row r="32" spans="1:16" x14ac:dyDescent="0.3">
      <c r="A32">
        <v>37061</v>
      </c>
      <c r="B32" s="38" t="s">
        <v>100</v>
      </c>
      <c r="C32" s="58">
        <v>569</v>
      </c>
      <c r="D32" s="58">
        <v>588</v>
      </c>
      <c r="E32" s="58">
        <v>621</v>
      </c>
      <c r="F32" s="58">
        <v>623</v>
      </c>
      <c r="G32" s="58">
        <v>647</v>
      </c>
      <c r="H32" s="58">
        <v>651</v>
      </c>
      <c r="I32" s="58">
        <v>646</v>
      </c>
      <c r="J32" s="58">
        <v>656</v>
      </c>
      <c r="K32" s="58">
        <v>677</v>
      </c>
      <c r="L32" s="58">
        <v>700</v>
      </c>
      <c r="M32" s="58">
        <v>738</v>
      </c>
      <c r="N32" s="58">
        <v>756</v>
      </c>
      <c r="O32" s="58">
        <f t="shared" si="0"/>
        <v>6715</v>
      </c>
      <c r="P32" s="58">
        <f t="shared" si="1"/>
        <v>5471</v>
      </c>
    </row>
    <row r="33" spans="1:16" x14ac:dyDescent="0.3">
      <c r="A33">
        <v>37063</v>
      </c>
      <c r="B33" s="38" t="s">
        <v>102</v>
      </c>
      <c r="C33" s="58">
        <v>4034</v>
      </c>
      <c r="D33" s="58">
        <v>4002</v>
      </c>
      <c r="E33" s="58">
        <v>3985</v>
      </c>
      <c r="F33" s="58">
        <v>3865</v>
      </c>
      <c r="G33" s="58">
        <v>3764</v>
      </c>
      <c r="H33" s="58">
        <v>3658</v>
      </c>
      <c r="I33" s="58">
        <v>3622</v>
      </c>
      <c r="J33" s="58">
        <v>3631</v>
      </c>
      <c r="K33" s="58">
        <v>3683</v>
      </c>
      <c r="L33" s="58">
        <v>3719</v>
      </c>
      <c r="M33" s="58">
        <v>3803</v>
      </c>
      <c r="N33" s="58">
        <v>3780</v>
      </c>
      <c r="O33" s="58">
        <f t="shared" si="0"/>
        <v>37510</v>
      </c>
      <c r="P33" s="58">
        <f t="shared" si="1"/>
        <v>29660</v>
      </c>
    </row>
    <row r="34" spans="1:16" x14ac:dyDescent="0.3">
      <c r="A34">
        <v>37065</v>
      </c>
      <c r="B34" s="38" t="s">
        <v>104</v>
      </c>
      <c r="C34" s="58">
        <v>581</v>
      </c>
      <c r="D34" s="58">
        <v>559</v>
      </c>
      <c r="E34" s="58">
        <v>577</v>
      </c>
      <c r="F34" s="58">
        <v>572</v>
      </c>
      <c r="G34" s="58">
        <v>573</v>
      </c>
      <c r="H34" s="58">
        <v>603</v>
      </c>
      <c r="I34" s="58">
        <v>647</v>
      </c>
      <c r="J34" s="58">
        <v>621</v>
      </c>
      <c r="K34" s="58">
        <v>661</v>
      </c>
      <c r="L34" s="58">
        <v>742</v>
      </c>
      <c r="M34" s="58">
        <v>721</v>
      </c>
      <c r="N34" s="58">
        <v>711</v>
      </c>
      <c r="O34" s="58">
        <f t="shared" si="0"/>
        <v>6428</v>
      </c>
      <c r="P34" s="58">
        <f t="shared" si="1"/>
        <v>5279</v>
      </c>
    </row>
    <row r="35" spans="1:16" x14ac:dyDescent="0.3">
      <c r="A35">
        <v>37067</v>
      </c>
      <c r="B35" s="38" t="s">
        <v>106</v>
      </c>
      <c r="C35" s="58">
        <v>4519</v>
      </c>
      <c r="D35" s="58">
        <v>4581</v>
      </c>
      <c r="E35" s="58">
        <v>4668</v>
      </c>
      <c r="F35" s="58">
        <v>4774</v>
      </c>
      <c r="G35" s="58">
        <v>4835</v>
      </c>
      <c r="H35" s="58">
        <v>4959</v>
      </c>
      <c r="I35" s="58">
        <v>5080</v>
      </c>
      <c r="J35" s="58">
        <v>5187</v>
      </c>
      <c r="K35" s="58">
        <v>5343</v>
      </c>
      <c r="L35" s="58">
        <v>5527</v>
      </c>
      <c r="M35" s="58">
        <v>5716</v>
      </c>
      <c r="N35" s="58">
        <v>5681</v>
      </c>
      <c r="O35" s="58">
        <f t="shared" si="0"/>
        <v>51770</v>
      </c>
      <c r="P35" s="58">
        <f t="shared" si="1"/>
        <v>42328</v>
      </c>
    </row>
    <row r="36" spans="1:16" x14ac:dyDescent="0.3">
      <c r="A36">
        <v>37069</v>
      </c>
      <c r="B36" s="38" t="s">
        <v>108</v>
      </c>
      <c r="C36" s="58">
        <v>894</v>
      </c>
      <c r="D36" s="58">
        <v>960</v>
      </c>
      <c r="E36" s="58">
        <v>979</v>
      </c>
      <c r="F36" s="58">
        <v>1018</v>
      </c>
      <c r="G36" s="58">
        <v>1002</v>
      </c>
      <c r="H36" s="58">
        <v>998</v>
      </c>
      <c r="I36" s="58">
        <v>1017</v>
      </c>
      <c r="J36" s="58">
        <v>1047</v>
      </c>
      <c r="K36" s="58">
        <v>1038</v>
      </c>
      <c r="L36" s="58">
        <v>1061</v>
      </c>
      <c r="M36" s="58">
        <v>1066</v>
      </c>
      <c r="N36" s="58">
        <v>1066</v>
      </c>
      <c r="O36" s="58">
        <f t="shared" si="0"/>
        <v>10292</v>
      </c>
      <c r="P36" s="58">
        <f t="shared" si="1"/>
        <v>8295</v>
      </c>
    </row>
    <row r="37" spans="1:16" x14ac:dyDescent="0.3">
      <c r="A37">
        <v>37071</v>
      </c>
      <c r="B37" s="38" t="s">
        <v>109</v>
      </c>
      <c r="C37" s="58">
        <v>2855</v>
      </c>
      <c r="D37" s="58">
        <v>2958</v>
      </c>
      <c r="E37" s="58">
        <v>3054</v>
      </c>
      <c r="F37" s="58">
        <v>3102</v>
      </c>
      <c r="G37" s="58">
        <v>3037</v>
      </c>
      <c r="H37" s="58">
        <v>3111</v>
      </c>
      <c r="I37" s="58">
        <v>3204</v>
      </c>
      <c r="J37" s="58">
        <v>3286</v>
      </c>
      <c r="K37" s="58">
        <v>3365</v>
      </c>
      <c r="L37" s="58">
        <v>3377</v>
      </c>
      <c r="M37" s="58">
        <v>3434</v>
      </c>
      <c r="N37" s="58">
        <v>3472</v>
      </c>
      <c r="O37" s="58">
        <f t="shared" si="0"/>
        <v>32442</v>
      </c>
      <c r="P37" s="58">
        <f t="shared" si="1"/>
        <v>26286</v>
      </c>
    </row>
    <row r="38" spans="1:16" x14ac:dyDescent="0.3">
      <c r="A38">
        <v>37073</v>
      </c>
      <c r="B38" s="38" t="s">
        <v>110</v>
      </c>
      <c r="C38" s="58">
        <v>102</v>
      </c>
      <c r="D38" s="58">
        <v>99</v>
      </c>
      <c r="E38" s="58">
        <v>97</v>
      </c>
      <c r="F38" s="58">
        <v>104</v>
      </c>
      <c r="G38" s="58">
        <v>107</v>
      </c>
      <c r="H38" s="58">
        <v>107</v>
      </c>
      <c r="I38" s="58">
        <v>116</v>
      </c>
      <c r="J38" s="58">
        <v>121</v>
      </c>
      <c r="K38" s="58">
        <v>119</v>
      </c>
      <c r="L38" s="58">
        <v>134</v>
      </c>
      <c r="M38" s="58">
        <v>145</v>
      </c>
      <c r="N38" s="58">
        <v>141</v>
      </c>
      <c r="O38" s="58">
        <f t="shared" si="0"/>
        <v>1191</v>
      </c>
      <c r="P38" s="58">
        <f t="shared" si="1"/>
        <v>990</v>
      </c>
    </row>
    <row r="39" spans="1:16" x14ac:dyDescent="0.3">
      <c r="A39">
        <v>37075</v>
      </c>
      <c r="B39" s="38" t="s">
        <v>111</v>
      </c>
      <c r="C39" s="58">
        <v>79</v>
      </c>
      <c r="D39" s="58">
        <v>75</v>
      </c>
      <c r="E39" s="58">
        <v>74</v>
      </c>
      <c r="F39" s="58">
        <v>77</v>
      </c>
      <c r="G39" s="58">
        <v>82</v>
      </c>
      <c r="H39" s="58">
        <v>86</v>
      </c>
      <c r="I39" s="58">
        <v>87</v>
      </c>
      <c r="J39" s="58">
        <v>84</v>
      </c>
      <c r="K39" s="58">
        <v>86</v>
      </c>
      <c r="L39" s="58">
        <v>88</v>
      </c>
      <c r="M39" s="58">
        <v>97</v>
      </c>
      <c r="N39" s="58">
        <v>106</v>
      </c>
      <c r="O39" s="58">
        <f t="shared" si="0"/>
        <v>867</v>
      </c>
      <c r="P39" s="58">
        <f t="shared" si="1"/>
        <v>716</v>
      </c>
    </row>
    <row r="40" spans="1:16" x14ac:dyDescent="0.3">
      <c r="A40">
        <v>37077</v>
      </c>
      <c r="B40" s="38" t="s">
        <v>112</v>
      </c>
      <c r="C40" s="58">
        <v>682</v>
      </c>
      <c r="D40" s="58">
        <v>706</v>
      </c>
      <c r="E40" s="58">
        <v>686</v>
      </c>
      <c r="F40" s="58">
        <v>723</v>
      </c>
      <c r="G40" s="58">
        <v>704</v>
      </c>
      <c r="H40" s="58">
        <v>689</v>
      </c>
      <c r="I40" s="58">
        <v>709</v>
      </c>
      <c r="J40" s="58">
        <v>759</v>
      </c>
      <c r="K40" s="58">
        <v>766</v>
      </c>
      <c r="L40" s="58">
        <v>753</v>
      </c>
      <c r="M40" s="58">
        <v>830</v>
      </c>
      <c r="N40" s="58">
        <v>859</v>
      </c>
      <c r="O40" s="58">
        <f t="shared" si="0"/>
        <v>7478</v>
      </c>
      <c r="P40" s="58">
        <f t="shared" si="1"/>
        <v>6069</v>
      </c>
    </row>
    <row r="41" spans="1:16" x14ac:dyDescent="0.3">
      <c r="A41">
        <v>37079</v>
      </c>
      <c r="B41" s="38" t="s">
        <v>113</v>
      </c>
      <c r="C41" s="58">
        <v>194</v>
      </c>
      <c r="D41" s="58">
        <v>186</v>
      </c>
      <c r="E41" s="58">
        <v>194</v>
      </c>
      <c r="F41" s="58">
        <v>199</v>
      </c>
      <c r="G41" s="58">
        <v>182</v>
      </c>
      <c r="H41" s="58">
        <v>184</v>
      </c>
      <c r="I41" s="58">
        <v>208</v>
      </c>
      <c r="J41" s="58">
        <v>226</v>
      </c>
      <c r="K41" s="58">
        <v>245</v>
      </c>
      <c r="L41" s="58">
        <v>228</v>
      </c>
      <c r="M41" s="58">
        <v>239</v>
      </c>
      <c r="N41" s="58">
        <v>253</v>
      </c>
      <c r="O41" s="58">
        <f t="shared" si="0"/>
        <v>2158</v>
      </c>
      <c r="P41" s="58">
        <f t="shared" si="1"/>
        <v>1765</v>
      </c>
    </row>
    <row r="42" spans="1:16" x14ac:dyDescent="0.3">
      <c r="A42">
        <v>37081</v>
      </c>
      <c r="B42" s="38" t="s">
        <v>115</v>
      </c>
      <c r="C42" s="58">
        <v>6230</v>
      </c>
      <c r="D42" s="58">
        <v>6409</v>
      </c>
      <c r="E42" s="58">
        <v>6559</v>
      </c>
      <c r="F42" s="58">
        <v>6683</v>
      </c>
      <c r="G42" s="58">
        <v>6798</v>
      </c>
      <c r="H42" s="58">
        <v>6829</v>
      </c>
      <c r="I42" s="58">
        <v>6823</v>
      </c>
      <c r="J42" s="58">
        <v>6881</v>
      </c>
      <c r="K42" s="58">
        <v>7139</v>
      </c>
      <c r="L42" s="58">
        <v>7425</v>
      </c>
      <c r="M42" s="58">
        <v>7570</v>
      </c>
      <c r="N42" s="58">
        <v>7521</v>
      </c>
      <c r="O42" s="58">
        <f t="shared" si="0"/>
        <v>70228</v>
      </c>
      <c r="P42" s="58">
        <f t="shared" si="1"/>
        <v>56986</v>
      </c>
    </row>
    <row r="43" spans="1:16" x14ac:dyDescent="0.3">
      <c r="A43">
        <v>37083</v>
      </c>
      <c r="B43" s="38" t="s">
        <v>117</v>
      </c>
      <c r="C43" s="58">
        <v>534</v>
      </c>
      <c r="D43" s="58">
        <v>549</v>
      </c>
      <c r="E43" s="58">
        <v>531</v>
      </c>
      <c r="F43" s="58">
        <v>533</v>
      </c>
      <c r="G43" s="58">
        <v>517</v>
      </c>
      <c r="H43" s="58">
        <v>513</v>
      </c>
      <c r="I43" s="58">
        <v>552</v>
      </c>
      <c r="J43" s="58">
        <v>575</v>
      </c>
      <c r="K43" s="58">
        <v>585</v>
      </c>
      <c r="L43" s="58">
        <v>600</v>
      </c>
      <c r="M43" s="58">
        <v>632</v>
      </c>
      <c r="N43" s="58">
        <v>650</v>
      </c>
      <c r="O43" s="58">
        <f t="shared" si="0"/>
        <v>5688</v>
      </c>
      <c r="P43" s="58">
        <f t="shared" si="1"/>
        <v>4624</v>
      </c>
    </row>
    <row r="44" spans="1:16" x14ac:dyDescent="0.3">
      <c r="A44">
        <v>37085</v>
      </c>
      <c r="B44" s="38" t="s">
        <v>118</v>
      </c>
      <c r="C44" s="58">
        <v>1975</v>
      </c>
      <c r="D44" s="58">
        <v>2020</v>
      </c>
      <c r="E44" s="58">
        <v>2089</v>
      </c>
      <c r="F44" s="58">
        <v>2153</v>
      </c>
      <c r="G44" s="58">
        <v>2132</v>
      </c>
      <c r="H44" s="58">
        <v>2067</v>
      </c>
      <c r="I44" s="58">
        <v>2070</v>
      </c>
      <c r="J44" s="58">
        <v>2050</v>
      </c>
      <c r="K44" s="58">
        <v>2020</v>
      </c>
      <c r="L44" s="58">
        <v>2045</v>
      </c>
      <c r="M44" s="58">
        <v>2069</v>
      </c>
      <c r="N44" s="58">
        <v>2043</v>
      </c>
      <c r="O44" s="58">
        <f t="shared" si="0"/>
        <v>20738</v>
      </c>
      <c r="P44" s="58">
        <f t="shared" si="1"/>
        <v>16496</v>
      </c>
    </row>
    <row r="45" spans="1:16" x14ac:dyDescent="0.3">
      <c r="A45">
        <v>37087</v>
      </c>
      <c r="B45" s="38" t="s">
        <v>120</v>
      </c>
      <c r="C45" s="58">
        <v>617</v>
      </c>
      <c r="D45" s="58">
        <v>668</v>
      </c>
      <c r="E45" s="58">
        <v>650</v>
      </c>
      <c r="F45" s="58">
        <v>653</v>
      </c>
      <c r="G45" s="58">
        <v>645</v>
      </c>
      <c r="H45" s="58">
        <v>673</v>
      </c>
      <c r="I45" s="58">
        <v>697</v>
      </c>
      <c r="J45" s="58">
        <v>657</v>
      </c>
      <c r="K45" s="58">
        <v>648</v>
      </c>
      <c r="L45" s="58">
        <v>676</v>
      </c>
      <c r="M45" s="58">
        <v>734</v>
      </c>
      <c r="N45" s="58">
        <v>744</v>
      </c>
      <c r="O45" s="58">
        <f t="shared" si="0"/>
        <v>6777</v>
      </c>
      <c r="P45" s="58">
        <f t="shared" si="1"/>
        <v>5474</v>
      </c>
    </row>
    <row r="46" spans="1:16" x14ac:dyDescent="0.3">
      <c r="A46">
        <v>37089</v>
      </c>
      <c r="B46" s="38" t="s">
        <v>121</v>
      </c>
      <c r="C46" s="58">
        <v>1168</v>
      </c>
      <c r="D46" s="58">
        <v>1217</v>
      </c>
      <c r="E46" s="58">
        <v>1228</v>
      </c>
      <c r="F46" s="58">
        <v>1303</v>
      </c>
      <c r="G46" s="58">
        <v>1262</v>
      </c>
      <c r="H46" s="58">
        <v>1287</v>
      </c>
      <c r="I46" s="58">
        <v>1329</v>
      </c>
      <c r="J46" s="58">
        <v>1340</v>
      </c>
      <c r="K46" s="58">
        <v>1428</v>
      </c>
      <c r="L46" s="58">
        <v>1481</v>
      </c>
      <c r="M46" s="58">
        <v>1513</v>
      </c>
      <c r="N46" s="58">
        <v>1499</v>
      </c>
      <c r="O46" s="58">
        <f t="shared" si="0"/>
        <v>13670</v>
      </c>
      <c r="P46" s="58">
        <f t="shared" si="1"/>
        <v>11139</v>
      </c>
    </row>
    <row r="47" spans="1:16" x14ac:dyDescent="0.3">
      <c r="A47">
        <v>37091</v>
      </c>
      <c r="B47" s="38" t="s">
        <v>123</v>
      </c>
      <c r="C47" s="58">
        <v>176</v>
      </c>
      <c r="D47" s="58">
        <v>174</v>
      </c>
      <c r="E47" s="58">
        <v>170</v>
      </c>
      <c r="F47" s="58">
        <v>186</v>
      </c>
      <c r="G47" s="58">
        <v>208</v>
      </c>
      <c r="H47" s="58">
        <v>208</v>
      </c>
      <c r="I47" s="58">
        <v>199</v>
      </c>
      <c r="J47" s="58">
        <v>196</v>
      </c>
      <c r="K47" s="58">
        <v>213</v>
      </c>
      <c r="L47" s="58">
        <v>215</v>
      </c>
      <c r="M47" s="58">
        <v>230</v>
      </c>
      <c r="N47" s="58">
        <v>210</v>
      </c>
      <c r="O47" s="58">
        <f t="shared" si="0"/>
        <v>2035</v>
      </c>
      <c r="P47" s="58">
        <f t="shared" si="1"/>
        <v>1679</v>
      </c>
    </row>
    <row r="48" spans="1:16" x14ac:dyDescent="0.3">
      <c r="A48">
        <v>37093</v>
      </c>
      <c r="B48" s="38" t="s">
        <v>124</v>
      </c>
      <c r="C48" s="58">
        <v>827</v>
      </c>
      <c r="D48" s="58">
        <v>852</v>
      </c>
      <c r="E48" s="58">
        <v>883</v>
      </c>
      <c r="F48" s="58">
        <v>885</v>
      </c>
      <c r="G48" s="58">
        <v>808</v>
      </c>
      <c r="H48" s="58">
        <v>826</v>
      </c>
      <c r="I48" s="58">
        <v>838</v>
      </c>
      <c r="J48" s="58">
        <v>813</v>
      </c>
      <c r="K48" s="58">
        <v>797</v>
      </c>
      <c r="L48" s="58">
        <v>821</v>
      </c>
      <c r="M48" s="58">
        <v>799</v>
      </c>
      <c r="N48" s="58">
        <v>767</v>
      </c>
      <c r="O48" s="58">
        <f t="shared" si="0"/>
        <v>8237</v>
      </c>
      <c r="P48" s="58">
        <f t="shared" si="1"/>
        <v>6469</v>
      </c>
    </row>
    <row r="49" spans="1:16" x14ac:dyDescent="0.3">
      <c r="A49">
        <v>37095</v>
      </c>
      <c r="B49" s="38" t="s">
        <v>126</v>
      </c>
      <c r="C49" s="58">
        <v>29</v>
      </c>
      <c r="D49" s="58">
        <v>30</v>
      </c>
      <c r="E49" s="58">
        <v>41</v>
      </c>
      <c r="F49" s="58">
        <v>39</v>
      </c>
      <c r="G49" s="58">
        <v>40</v>
      </c>
      <c r="H49" s="58">
        <v>47</v>
      </c>
      <c r="I49" s="58">
        <v>45</v>
      </c>
      <c r="J49" s="58">
        <v>38</v>
      </c>
      <c r="K49" s="58">
        <v>49</v>
      </c>
      <c r="L49" s="58">
        <v>51</v>
      </c>
      <c r="M49" s="58">
        <v>55</v>
      </c>
      <c r="N49" s="58">
        <v>58</v>
      </c>
      <c r="O49" s="58">
        <f t="shared" si="0"/>
        <v>463</v>
      </c>
      <c r="P49" s="58">
        <f t="shared" si="1"/>
        <v>383</v>
      </c>
    </row>
    <row r="50" spans="1:16" x14ac:dyDescent="0.3">
      <c r="A50">
        <v>37097</v>
      </c>
      <c r="B50" s="38" t="s">
        <v>127</v>
      </c>
      <c r="C50" s="58">
        <v>2223</v>
      </c>
      <c r="D50" s="58">
        <v>2351</v>
      </c>
      <c r="E50" s="58">
        <v>2506</v>
      </c>
      <c r="F50" s="58">
        <v>2582</v>
      </c>
      <c r="G50" s="58">
        <v>2657</v>
      </c>
      <c r="H50" s="58">
        <v>2685</v>
      </c>
      <c r="I50" s="58">
        <v>2791</v>
      </c>
      <c r="J50" s="58">
        <v>2899</v>
      </c>
      <c r="K50" s="58">
        <v>2963</v>
      </c>
      <c r="L50" s="58">
        <v>3063</v>
      </c>
      <c r="M50" s="58">
        <v>3141</v>
      </c>
      <c r="N50" s="58">
        <v>3126</v>
      </c>
      <c r="O50" s="58">
        <f t="shared" si="0"/>
        <v>28413</v>
      </c>
      <c r="P50" s="58">
        <f t="shared" si="1"/>
        <v>23325</v>
      </c>
    </row>
    <row r="51" spans="1:16" x14ac:dyDescent="0.3">
      <c r="A51">
        <v>37099</v>
      </c>
      <c r="B51" s="38" t="s">
        <v>128</v>
      </c>
      <c r="C51" s="58">
        <v>378</v>
      </c>
      <c r="D51" s="58">
        <v>411</v>
      </c>
      <c r="E51" s="58">
        <v>425</v>
      </c>
      <c r="F51" s="58">
        <v>442</v>
      </c>
      <c r="G51" s="58">
        <v>416</v>
      </c>
      <c r="H51" s="58">
        <v>393</v>
      </c>
      <c r="I51" s="58">
        <v>437</v>
      </c>
      <c r="J51" s="58">
        <v>456</v>
      </c>
      <c r="K51" s="58">
        <v>427</v>
      </c>
      <c r="L51" s="58">
        <v>409</v>
      </c>
      <c r="M51" s="58">
        <v>415</v>
      </c>
      <c r="N51" s="58">
        <v>424</v>
      </c>
      <c r="O51" s="58">
        <f t="shared" si="0"/>
        <v>4244</v>
      </c>
      <c r="P51" s="58">
        <f t="shared" si="1"/>
        <v>3377</v>
      </c>
    </row>
    <row r="52" spans="1:16" x14ac:dyDescent="0.3">
      <c r="A52">
        <v>37101</v>
      </c>
      <c r="B52" s="38" t="s">
        <v>129</v>
      </c>
      <c r="C52" s="58">
        <v>3188</v>
      </c>
      <c r="D52" s="58">
        <v>3309</v>
      </c>
      <c r="E52" s="58">
        <v>3435</v>
      </c>
      <c r="F52" s="58">
        <v>3558</v>
      </c>
      <c r="G52" s="58">
        <v>3644</v>
      </c>
      <c r="H52" s="58">
        <v>3578</v>
      </c>
      <c r="I52" s="58">
        <v>3690</v>
      </c>
      <c r="J52" s="58">
        <v>3699</v>
      </c>
      <c r="K52" s="58">
        <v>3826</v>
      </c>
      <c r="L52" s="58">
        <v>3968</v>
      </c>
      <c r="M52" s="58">
        <v>3982</v>
      </c>
      <c r="N52" s="58">
        <v>3966</v>
      </c>
      <c r="O52" s="58">
        <f t="shared" si="0"/>
        <v>37346</v>
      </c>
      <c r="P52" s="58">
        <f t="shared" si="1"/>
        <v>30353</v>
      </c>
    </row>
    <row r="53" spans="1:16" x14ac:dyDescent="0.3">
      <c r="A53">
        <v>37103</v>
      </c>
      <c r="B53" s="38" t="s">
        <v>130</v>
      </c>
      <c r="C53" s="58">
        <v>90</v>
      </c>
      <c r="D53" s="58">
        <v>85</v>
      </c>
      <c r="E53" s="58">
        <v>91</v>
      </c>
      <c r="F53" s="58">
        <v>97</v>
      </c>
      <c r="G53" s="58">
        <v>93</v>
      </c>
      <c r="H53" s="58">
        <v>87</v>
      </c>
      <c r="I53" s="58">
        <v>95</v>
      </c>
      <c r="J53" s="58">
        <v>98</v>
      </c>
      <c r="K53" s="58">
        <v>97</v>
      </c>
      <c r="L53" s="58">
        <v>99</v>
      </c>
      <c r="M53" s="58">
        <v>113</v>
      </c>
      <c r="N53" s="58">
        <v>101</v>
      </c>
      <c r="O53" s="58">
        <f t="shared" si="0"/>
        <v>971</v>
      </c>
      <c r="P53" s="58">
        <f t="shared" si="1"/>
        <v>783</v>
      </c>
    </row>
    <row r="54" spans="1:16" x14ac:dyDescent="0.3">
      <c r="A54">
        <v>37105</v>
      </c>
      <c r="B54" s="38" t="s">
        <v>131</v>
      </c>
      <c r="C54" s="58">
        <v>852</v>
      </c>
      <c r="D54" s="58">
        <v>818</v>
      </c>
      <c r="E54" s="58">
        <v>854</v>
      </c>
      <c r="F54" s="58">
        <v>872</v>
      </c>
      <c r="G54" s="58">
        <v>880</v>
      </c>
      <c r="H54" s="58">
        <v>862</v>
      </c>
      <c r="I54" s="58">
        <v>909</v>
      </c>
      <c r="J54" s="58">
        <v>955</v>
      </c>
      <c r="K54" s="58">
        <v>1005</v>
      </c>
      <c r="L54" s="58">
        <v>983</v>
      </c>
      <c r="M54" s="58">
        <v>1013</v>
      </c>
      <c r="N54" s="58">
        <v>1022</v>
      </c>
      <c r="O54" s="58">
        <f t="shared" si="0"/>
        <v>9355</v>
      </c>
      <c r="P54" s="58">
        <f t="shared" si="1"/>
        <v>7629</v>
      </c>
    </row>
    <row r="55" spans="1:16" x14ac:dyDescent="0.3">
      <c r="A55">
        <v>37107</v>
      </c>
      <c r="B55" s="38" t="s">
        <v>132</v>
      </c>
      <c r="C55" s="58">
        <v>609</v>
      </c>
      <c r="D55" s="58">
        <v>624</v>
      </c>
      <c r="E55" s="58">
        <v>624</v>
      </c>
      <c r="F55" s="58">
        <v>642</v>
      </c>
      <c r="G55" s="58">
        <v>673</v>
      </c>
      <c r="H55" s="58">
        <v>674</v>
      </c>
      <c r="I55" s="58">
        <v>676</v>
      </c>
      <c r="J55" s="58">
        <v>692</v>
      </c>
      <c r="K55" s="58">
        <v>740</v>
      </c>
      <c r="L55" s="58">
        <v>747</v>
      </c>
      <c r="M55" s="58">
        <v>774</v>
      </c>
      <c r="N55" s="58">
        <v>783</v>
      </c>
      <c r="O55" s="58">
        <f t="shared" si="0"/>
        <v>7025</v>
      </c>
      <c r="P55" s="58">
        <f t="shared" si="1"/>
        <v>5759</v>
      </c>
    </row>
    <row r="56" spans="1:16" x14ac:dyDescent="0.3">
      <c r="A56">
        <v>37109</v>
      </c>
      <c r="B56" s="38" t="s">
        <v>133</v>
      </c>
      <c r="C56" s="58">
        <v>1032</v>
      </c>
      <c r="D56" s="58">
        <v>1111</v>
      </c>
      <c r="E56" s="58">
        <v>1161</v>
      </c>
      <c r="F56" s="58">
        <v>1217</v>
      </c>
      <c r="G56" s="58">
        <v>1228</v>
      </c>
      <c r="H56" s="58">
        <v>1203</v>
      </c>
      <c r="I56" s="58">
        <v>1211</v>
      </c>
      <c r="J56" s="58">
        <v>1211</v>
      </c>
      <c r="K56" s="58">
        <v>1270</v>
      </c>
      <c r="L56" s="58">
        <v>1296</v>
      </c>
      <c r="M56" s="58">
        <v>1295</v>
      </c>
      <c r="N56" s="58">
        <v>1303</v>
      </c>
      <c r="O56" s="58">
        <f t="shared" si="0"/>
        <v>12395</v>
      </c>
      <c r="P56" s="58">
        <f t="shared" si="1"/>
        <v>10017</v>
      </c>
    </row>
    <row r="57" spans="1:16" x14ac:dyDescent="0.3">
      <c r="A57">
        <v>37113</v>
      </c>
      <c r="B57" s="38" t="s">
        <v>134</v>
      </c>
      <c r="C57" s="58">
        <v>365</v>
      </c>
      <c r="D57" s="58">
        <v>373</v>
      </c>
      <c r="E57" s="58">
        <v>404</v>
      </c>
      <c r="F57" s="58">
        <v>409</v>
      </c>
      <c r="G57" s="58">
        <v>414</v>
      </c>
      <c r="H57" s="58">
        <v>422</v>
      </c>
      <c r="I57" s="58">
        <v>405</v>
      </c>
      <c r="J57" s="58">
        <v>401</v>
      </c>
      <c r="K57" s="58">
        <v>421</v>
      </c>
      <c r="L57" s="58">
        <v>442</v>
      </c>
      <c r="M57" s="58">
        <v>511</v>
      </c>
      <c r="N57" s="58">
        <v>521</v>
      </c>
      <c r="O57" s="58">
        <f t="shared" si="0"/>
        <v>4350</v>
      </c>
      <c r="P57" s="58">
        <f t="shared" si="1"/>
        <v>3537</v>
      </c>
    </row>
    <row r="58" spans="1:16" x14ac:dyDescent="0.3">
      <c r="A58">
        <v>37115</v>
      </c>
      <c r="B58" s="38" t="s">
        <v>135</v>
      </c>
      <c r="C58" s="58">
        <v>186</v>
      </c>
      <c r="D58" s="58">
        <v>210</v>
      </c>
      <c r="E58" s="58">
        <v>231</v>
      </c>
      <c r="F58" s="58">
        <v>223</v>
      </c>
      <c r="G58" s="58">
        <v>220</v>
      </c>
      <c r="H58" s="58">
        <v>236</v>
      </c>
      <c r="I58" s="58">
        <v>226</v>
      </c>
      <c r="J58" s="58">
        <v>218</v>
      </c>
      <c r="K58" s="58">
        <v>221</v>
      </c>
      <c r="L58" s="58">
        <v>217</v>
      </c>
      <c r="M58" s="58">
        <v>239</v>
      </c>
      <c r="N58" s="58">
        <v>240</v>
      </c>
      <c r="O58" s="58">
        <f t="shared" si="0"/>
        <v>2271</v>
      </c>
      <c r="P58" s="58">
        <f t="shared" si="1"/>
        <v>1817</v>
      </c>
    </row>
    <row r="59" spans="1:16" x14ac:dyDescent="0.3">
      <c r="A59">
        <v>37117</v>
      </c>
      <c r="B59" s="38" t="s">
        <v>136</v>
      </c>
      <c r="C59" s="58">
        <v>247</v>
      </c>
      <c r="D59" s="58">
        <v>237</v>
      </c>
      <c r="E59" s="58">
        <v>232</v>
      </c>
      <c r="F59" s="58">
        <v>254</v>
      </c>
      <c r="G59" s="58">
        <v>242</v>
      </c>
      <c r="H59" s="58">
        <v>233</v>
      </c>
      <c r="I59" s="58">
        <v>253</v>
      </c>
      <c r="J59" s="58">
        <v>238</v>
      </c>
      <c r="K59" s="58">
        <v>243</v>
      </c>
      <c r="L59" s="58">
        <v>273</v>
      </c>
      <c r="M59" s="58">
        <v>264</v>
      </c>
      <c r="N59" s="58">
        <v>251</v>
      </c>
      <c r="O59" s="58">
        <f t="shared" si="0"/>
        <v>2483</v>
      </c>
      <c r="P59" s="58">
        <f t="shared" si="1"/>
        <v>1997</v>
      </c>
    </row>
    <row r="60" spans="1:16" x14ac:dyDescent="0.3">
      <c r="A60">
        <v>37111</v>
      </c>
      <c r="B60" s="38" t="s">
        <v>137</v>
      </c>
      <c r="C60" s="58">
        <v>444</v>
      </c>
      <c r="D60" s="58">
        <v>452</v>
      </c>
      <c r="E60" s="58">
        <v>474</v>
      </c>
      <c r="F60" s="58">
        <v>478</v>
      </c>
      <c r="G60" s="58">
        <v>487</v>
      </c>
      <c r="H60" s="58">
        <v>478</v>
      </c>
      <c r="I60" s="58">
        <v>471</v>
      </c>
      <c r="J60" s="58">
        <v>528</v>
      </c>
      <c r="K60" s="58">
        <v>538</v>
      </c>
      <c r="L60" s="58">
        <v>570</v>
      </c>
      <c r="M60" s="58">
        <v>572</v>
      </c>
      <c r="N60" s="58">
        <v>596</v>
      </c>
      <c r="O60" s="58">
        <f t="shared" si="0"/>
        <v>5192</v>
      </c>
      <c r="P60" s="58">
        <f t="shared" si="1"/>
        <v>4240</v>
      </c>
    </row>
    <row r="61" spans="1:16" x14ac:dyDescent="0.3">
      <c r="A61">
        <v>37119</v>
      </c>
      <c r="B61" s="38" t="s">
        <v>138</v>
      </c>
      <c r="C61" s="58">
        <v>14531</v>
      </c>
      <c r="D61" s="58">
        <v>14667</v>
      </c>
      <c r="E61" s="58">
        <v>14729</v>
      </c>
      <c r="F61" s="58">
        <v>14532</v>
      </c>
      <c r="G61" s="58">
        <v>14121</v>
      </c>
      <c r="H61" s="58">
        <v>14089</v>
      </c>
      <c r="I61" s="58">
        <v>14361</v>
      </c>
      <c r="J61" s="58">
        <v>14339</v>
      </c>
      <c r="K61" s="58">
        <v>14731</v>
      </c>
      <c r="L61" s="58">
        <v>14552</v>
      </c>
      <c r="M61" s="58">
        <v>14950</v>
      </c>
      <c r="N61" s="58">
        <v>14840</v>
      </c>
      <c r="O61" s="58">
        <f t="shared" si="0"/>
        <v>145244</v>
      </c>
      <c r="P61" s="58">
        <f t="shared" si="1"/>
        <v>115983</v>
      </c>
    </row>
    <row r="62" spans="1:16" x14ac:dyDescent="0.3">
      <c r="A62">
        <v>37121</v>
      </c>
      <c r="B62" s="38" t="s">
        <v>140</v>
      </c>
      <c r="C62" s="58">
        <v>143</v>
      </c>
      <c r="D62" s="58">
        <v>143</v>
      </c>
      <c r="E62" s="58">
        <v>145</v>
      </c>
      <c r="F62" s="58">
        <v>147</v>
      </c>
      <c r="G62" s="58">
        <v>148</v>
      </c>
      <c r="H62" s="58">
        <v>143</v>
      </c>
      <c r="I62" s="58">
        <v>155</v>
      </c>
      <c r="J62" s="58">
        <v>150</v>
      </c>
      <c r="K62" s="58">
        <v>154</v>
      </c>
      <c r="L62" s="58">
        <v>177</v>
      </c>
      <c r="M62" s="58">
        <v>173</v>
      </c>
      <c r="N62" s="58">
        <v>169</v>
      </c>
      <c r="O62" s="58">
        <f t="shared" si="0"/>
        <v>1561</v>
      </c>
      <c r="P62" s="58">
        <f t="shared" si="1"/>
        <v>1269</v>
      </c>
    </row>
    <row r="63" spans="1:16" x14ac:dyDescent="0.3">
      <c r="A63">
        <v>37123</v>
      </c>
      <c r="B63" s="38" t="s">
        <v>141</v>
      </c>
      <c r="C63" s="58">
        <v>271</v>
      </c>
      <c r="D63" s="58">
        <v>280</v>
      </c>
      <c r="E63" s="58">
        <v>290</v>
      </c>
      <c r="F63" s="58">
        <v>303</v>
      </c>
      <c r="G63" s="58">
        <v>310</v>
      </c>
      <c r="H63" s="58">
        <v>324</v>
      </c>
      <c r="I63" s="58">
        <v>329</v>
      </c>
      <c r="J63" s="58">
        <v>321</v>
      </c>
      <c r="K63" s="58">
        <v>307</v>
      </c>
      <c r="L63" s="58">
        <v>336</v>
      </c>
      <c r="M63" s="58">
        <v>355</v>
      </c>
      <c r="N63" s="58">
        <v>371</v>
      </c>
      <c r="O63" s="58">
        <f t="shared" si="0"/>
        <v>3246</v>
      </c>
      <c r="P63" s="58">
        <f t="shared" si="1"/>
        <v>2653</v>
      </c>
    </row>
    <row r="64" spans="1:16" x14ac:dyDescent="0.3">
      <c r="A64">
        <v>37125</v>
      </c>
      <c r="B64" s="38" t="s">
        <v>142</v>
      </c>
      <c r="C64" s="58">
        <v>1304</v>
      </c>
      <c r="D64" s="58">
        <v>1341</v>
      </c>
      <c r="E64" s="58">
        <v>1374</v>
      </c>
      <c r="F64" s="58">
        <v>1371</v>
      </c>
      <c r="G64" s="58">
        <v>1398</v>
      </c>
      <c r="H64" s="58">
        <v>1429</v>
      </c>
      <c r="I64" s="58">
        <v>1397</v>
      </c>
      <c r="J64" s="58">
        <v>1358</v>
      </c>
      <c r="K64" s="58">
        <v>1393</v>
      </c>
      <c r="L64" s="58">
        <v>1436</v>
      </c>
      <c r="M64" s="58">
        <v>1455</v>
      </c>
      <c r="N64" s="58">
        <v>1421</v>
      </c>
      <c r="O64" s="58">
        <f t="shared" si="0"/>
        <v>14032</v>
      </c>
      <c r="P64" s="58">
        <f t="shared" si="1"/>
        <v>11287</v>
      </c>
    </row>
    <row r="65" spans="1:16" x14ac:dyDescent="0.3">
      <c r="A65">
        <v>37127</v>
      </c>
      <c r="B65" s="38" t="s">
        <v>143</v>
      </c>
      <c r="C65" s="58">
        <v>1124</v>
      </c>
      <c r="D65" s="58">
        <v>1113</v>
      </c>
      <c r="E65" s="58">
        <v>1122</v>
      </c>
      <c r="F65" s="58">
        <v>1148</v>
      </c>
      <c r="G65" s="58">
        <v>1168</v>
      </c>
      <c r="H65" s="58">
        <v>1206</v>
      </c>
      <c r="I65" s="58">
        <v>1230</v>
      </c>
      <c r="J65" s="58">
        <v>1252</v>
      </c>
      <c r="K65" s="58">
        <v>1335</v>
      </c>
      <c r="L65" s="58">
        <v>1357</v>
      </c>
      <c r="M65" s="58">
        <v>1374</v>
      </c>
      <c r="N65" s="58">
        <v>1394</v>
      </c>
      <c r="O65" s="58">
        <f t="shared" si="0"/>
        <v>12586</v>
      </c>
      <c r="P65" s="58">
        <f t="shared" si="1"/>
        <v>10316</v>
      </c>
    </row>
    <row r="66" spans="1:16" x14ac:dyDescent="0.3">
      <c r="A66">
        <v>37129</v>
      </c>
      <c r="B66" s="38" t="s">
        <v>144</v>
      </c>
      <c r="C66" s="58">
        <v>2146</v>
      </c>
      <c r="D66" s="58">
        <v>2213</v>
      </c>
      <c r="E66" s="58">
        <v>2257</v>
      </c>
      <c r="F66" s="58">
        <v>2343</v>
      </c>
      <c r="G66" s="58">
        <v>2397</v>
      </c>
      <c r="H66" s="58">
        <v>2389</v>
      </c>
      <c r="I66" s="58">
        <v>2403</v>
      </c>
      <c r="J66" s="58">
        <v>2509</v>
      </c>
      <c r="K66" s="58">
        <v>2542</v>
      </c>
      <c r="L66" s="58">
        <v>2633</v>
      </c>
      <c r="M66" s="58">
        <v>2692</v>
      </c>
      <c r="N66" s="58">
        <v>2742</v>
      </c>
      <c r="O66" s="58">
        <f t="shared" si="0"/>
        <v>24907</v>
      </c>
      <c r="P66" s="58">
        <f t="shared" si="1"/>
        <v>20307</v>
      </c>
    </row>
    <row r="67" spans="1:16" x14ac:dyDescent="0.3">
      <c r="A67">
        <v>37131</v>
      </c>
      <c r="B67" s="38" t="s">
        <v>146</v>
      </c>
      <c r="C67" s="58">
        <v>163</v>
      </c>
      <c r="D67" s="58">
        <v>191</v>
      </c>
      <c r="E67" s="58">
        <v>173</v>
      </c>
      <c r="F67" s="58">
        <v>147</v>
      </c>
      <c r="G67" s="58">
        <v>152</v>
      </c>
      <c r="H67" s="58">
        <v>154</v>
      </c>
      <c r="I67" s="58">
        <v>149</v>
      </c>
      <c r="J67" s="58">
        <v>146</v>
      </c>
      <c r="K67" s="58">
        <v>177</v>
      </c>
      <c r="L67" s="58">
        <v>191</v>
      </c>
      <c r="M67" s="58">
        <v>186</v>
      </c>
      <c r="N67" s="58">
        <v>181</v>
      </c>
      <c r="O67" s="58">
        <f t="shared" ref="O67:O102" si="2">SUM(E67:N67)</f>
        <v>1656</v>
      </c>
      <c r="P67" s="58">
        <f t="shared" ref="P67:P102" si="3">SUM(G67:N67)</f>
        <v>1336</v>
      </c>
    </row>
    <row r="68" spans="1:16" x14ac:dyDescent="0.3">
      <c r="A68">
        <v>37133</v>
      </c>
      <c r="B68" s="38" t="s">
        <v>147</v>
      </c>
      <c r="C68" s="58">
        <v>3264</v>
      </c>
      <c r="D68" s="58">
        <v>3086</v>
      </c>
      <c r="E68" s="58">
        <v>3054</v>
      </c>
      <c r="F68" s="58">
        <v>2919</v>
      </c>
      <c r="G68" s="58">
        <v>2808</v>
      </c>
      <c r="H68" s="58">
        <v>2738</v>
      </c>
      <c r="I68" s="58">
        <v>2647</v>
      </c>
      <c r="J68" s="58">
        <v>2644</v>
      </c>
      <c r="K68" s="58">
        <v>2558</v>
      </c>
      <c r="L68" s="58">
        <v>2586</v>
      </c>
      <c r="M68" s="58">
        <v>2539</v>
      </c>
      <c r="N68" s="58">
        <v>2470</v>
      </c>
      <c r="O68" s="58">
        <f t="shared" si="2"/>
        <v>26963</v>
      </c>
      <c r="P68" s="58">
        <f t="shared" si="3"/>
        <v>20990</v>
      </c>
    </row>
    <row r="69" spans="1:16" x14ac:dyDescent="0.3">
      <c r="A69">
        <v>37135</v>
      </c>
      <c r="B69" s="38" t="s">
        <v>148</v>
      </c>
      <c r="C69" s="58">
        <v>1292</v>
      </c>
      <c r="D69" s="58">
        <v>1364</v>
      </c>
      <c r="E69" s="58">
        <v>1416</v>
      </c>
      <c r="F69" s="58">
        <v>1518</v>
      </c>
      <c r="G69" s="58">
        <v>1655</v>
      </c>
      <c r="H69" s="58">
        <v>1638</v>
      </c>
      <c r="I69" s="58">
        <v>1664</v>
      </c>
      <c r="J69" s="58">
        <v>1754</v>
      </c>
      <c r="K69" s="58">
        <v>1787</v>
      </c>
      <c r="L69" s="58">
        <v>1809</v>
      </c>
      <c r="M69" s="58">
        <v>1903</v>
      </c>
      <c r="N69" s="58">
        <v>1966</v>
      </c>
      <c r="O69" s="58">
        <f t="shared" si="2"/>
        <v>17110</v>
      </c>
      <c r="P69" s="58">
        <f t="shared" si="3"/>
        <v>14176</v>
      </c>
    </row>
    <row r="70" spans="1:16" x14ac:dyDescent="0.3">
      <c r="A70">
        <v>37137</v>
      </c>
      <c r="B70" s="38" t="s">
        <v>149</v>
      </c>
      <c r="C70" s="58">
        <v>94</v>
      </c>
      <c r="D70" s="58">
        <v>97</v>
      </c>
      <c r="E70" s="58">
        <v>109</v>
      </c>
      <c r="F70" s="58">
        <v>110</v>
      </c>
      <c r="G70" s="58">
        <v>105</v>
      </c>
      <c r="H70" s="58">
        <v>110</v>
      </c>
      <c r="I70" s="58">
        <v>104</v>
      </c>
      <c r="J70" s="58">
        <v>122</v>
      </c>
      <c r="K70" s="58">
        <v>124</v>
      </c>
      <c r="L70" s="58">
        <v>120</v>
      </c>
      <c r="M70" s="58">
        <v>142</v>
      </c>
      <c r="N70" s="58">
        <v>134</v>
      </c>
      <c r="O70" s="58">
        <f t="shared" si="2"/>
        <v>1180</v>
      </c>
      <c r="P70" s="58">
        <f t="shared" si="3"/>
        <v>961</v>
      </c>
    </row>
    <row r="71" spans="1:16" x14ac:dyDescent="0.3">
      <c r="A71">
        <v>37139</v>
      </c>
      <c r="B71" s="38" t="s">
        <v>150</v>
      </c>
      <c r="C71" s="58">
        <v>480</v>
      </c>
      <c r="D71" s="58">
        <v>491</v>
      </c>
      <c r="E71" s="58">
        <v>526</v>
      </c>
      <c r="F71" s="58">
        <v>492</v>
      </c>
      <c r="G71" s="58">
        <v>483</v>
      </c>
      <c r="H71" s="58">
        <v>481</v>
      </c>
      <c r="I71" s="58">
        <v>465</v>
      </c>
      <c r="J71" s="58">
        <v>482</v>
      </c>
      <c r="K71" s="58">
        <v>523</v>
      </c>
      <c r="L71" s="58">
        <v>550</v>
      </c>
      <c r="M71" s="58">
        <v>593</v>
      </c>
      <c r="N71" s="58">
        <v>587</v>
      </c>
      <c r="O71" s="58">
        <f t="shared" si="2"/>
        <v>5182</v>
      </c>
      <c r="P71" s="58">
        <f t="shared" si="3"/>
        <v>4164</v>
      </c>
    </row>
    <row r="72" spans="1:16" x14ac:dyDescent="0.3">
      <c r="A72">
        <v>37141</v>
      </c>
      <c r="B72" s="38" t="s">
        <v>151</v>
      </c>
      <c r="C72" s="58">
        <v>733</v>
      </c>
      <c r="D72" s="58">
        <v>781</v>
      </c>
      <c r="E72" s="58">
        <v>851</v>
      </c>
      <c r="F72" s="58">
        <v>891</v>
      </c>
      <c r="G72" s="58">
        <v>882</v>
      </c>
      <c r="H72" s="58">
        <v>889</v>
      </c>
      <c r="I72" s="58">
        <v>950</v>
      </c>
      <c r="J72" s="58">
        <v>978</v>
      </c>
      <c r="K72" s="58">
        <v>992</v>
      </c>
      <c r="L72" s="58">
        <v>1014</v>
      </c>
      <c r="M72" s="58">
        <v>1083</v>
      </c>
      <c r="N72" s="58">
        <v>1066</v>
      </c>
      <c r="O72" s="58">
        <f t="shared" si="2"/>
        <v>9596</v>
      </c>
      <c r="P72" s="58">
        <f t="shared" si="3"/>
        <v>7854</v>
      </c>
    </row>
    <row r="73" spans="1:16" x14ac:dyDescent="0.3">
      <c r="A73">
        <v>37143</v>
      </c>
      <c r="B73" s="38" t="s">
        <v>152</v>
      </c>
      <c r="C73" s="58">
        <v>129</v>
      </c>
      <c r="D73" s="58">
        <v>128</v>
      </c>
      <c r="E73" s="58">
        <v>129</v>
      </c>
      <c r="F73" s="58">
        <v>125</v>
      </c>
      <c r="G73" s="58">
        <v>146</v>
      </c>
      <c r="H73" s="58">
        <v>150</v>
      </c>
      <c r="I73" s="58">
        <v>145</v>
      </c>
      <c r="J73" s="58">
        <v>144</v>
      </c>
      <c r="K73" s="58">
        <v>143</v>
      </c>
      <c r="L73" s="58">
        <v>171</v>
      </c>
      <c r="M73" s="58">
        <v>181</v>
      </c>
      <c r="N73" s="58">
        <v>149</v>
      </c>
      <c r="O73" s="58">
        <f t="shared" si="2"/>
        <v>1483</v>
      </c>
      <c r="P73" s="58">
        <f t="shared" si="3"/>
        <v>1229</v>
      </c>
    </row>
    <row r="74" spans="1:16" x14ac:dyDescent="0.3">
      <c r="A74">
        <v>37145</v>
      </c>
      <c r="B74" s="38" t="s">
        <v>153</v>
      </c>
      <c r="C74" s="58">
        <v>428</v>
      </c>
      <c r="D74" s="58">
        <v>419</v>
      </c>
      <c r="E74" s="58">
        <v>428</v>
      </c>
      <c r="F74" s="58">
        <v>438</v>
      </c>
      <c r="G74" s="58">
        <v>450</v>
      </c>
      <c r="H74" s="58">
        <v>446</v>
      </c>
      <c r="I74" s="58">
        <v>450</v>
      </c>
      <c r="J74" s="58">
        <v>480</v>
      </c>
      <c r="K74" s="58">
        <v>494</v>
      </c>
      <c r="L74" s="58">
        <v>512</v>
      </c>
      <c r="M74" s="58">
        <v>503</v>
      </c>
      <c r="N74" s="58">
        <v>467</v>
      </c>
      <c r="O74" s="58">
        <f t="shared" si="2"/>
        <v>4668</v>
      </c>
      <c r="P74" s="58">
        <f t="shared" si="3"/>
        <v>3802</v>
      </c>
    </row>
    <row r="75" spans="1:16" x14ac:dyDescent="0.3">
      <c r="A75">
        <v>37147</v>
      </c>
      <c r="B75" s="38" t="s">
        <v>154</v>
      </c>
      <c r="C75" s="58">
        <v>1905</v>
      </c>
      <c r="D75" s="58">
        <v>1931</v>
      </c>
      <c r="E75" s="58">
        <v>1978</v>
      </c>
      <c r="F75" s="58">
        <v>1993</v>
      </c>
      <c r="G75" s="58">
        <v>2007</v>
      </c>
      <c r="H75" s="58">
        <v>2044</v>
      </c>
      <c r="I75" s="58">
        <v>2028</v>
      </c>
      <c r="J75" s="58">
        <v>2040</v>
      </c>
      <c r="K75" s="58">
        <v>2204</v>
      </c>
      <c r="L75" s="58">
        <v>2304</v>
      </c>
      <c r="M75" s="58">
        <v>2352</v>
      </c>
      <c r="N75" s="58">
        <v>2316</v>
      </c>
      <c r="O75" s="58">
        <f t="shared" si="2"/>
        <v>21266</v>
      </c>
      <c r="P75" s="58">
        <f t="shared" si="3"/>
        <v>17295</v>
      </c>
    </row>
    <row r="76" spans="1:16" x14ac:dyDescent="0.3">
      <c r="A76">
        <v>37149</v>
      </c>
      <c r="B76" s="38" t="s">
        <v>155</v>
      </c>
      <c r="C76" s="58">
        <v>161</v>
      </c>
      <c r="D76" s="58">
        <v>166</v>
      </c>
      <c r="E76" s="58">
        <v>150</v>
      </c>
      <c r="F76" s="58">
        <v>151</v>
      </c>
      <c r="G76" s="58">
        <v>155</v>
      </c>
      <c r="H76" s="58">
        <v>161</v>
      </c>
      <c r="I76" s="58">
        <v>179</v>
      </c>
      <c r="J76" s="58">
        <v>172</v>
      </c>
      <c r="K76" s="58">
        <v>200</v>
      </c>
      <c r="L76" s="58">
        <v>205</v>
      </c>
      <c r="M76" s="58">
        <v>207</v>
      </c>
      <c r="N76" s="58">
        <v>205</v>
      </c>
      <c r="O76" s="58">
        <f t="shared" si="2"/>
        <v>1785</v>
      </c>
      <c r="P76" s="58">
        <f t="shared" si="3"/>
        <v>1484</v>
      </c>
    </row>
    <row r="77" spans="1:16" x14ac:dyDescent="0.3">
      <c r="A77">
        <v>37151</v>
      </c>
      <c r="B77" s="38" t="s">
        <v>156</v>
      </c>
      <c r="C77" s="58">
        <v>1683</v>
      </c>
      <c r="D77" s="58">
        <v>1726</v>
      </c>
      <c r="E77" s="58">
        <v>1767</v>
      </c>
      <c r="F77" s="58">
        <v>1795</v>
      </c>
      <c r="G77" s="58">
        <v>1805</v>
      </c>
      <c r="H77" s="58">
        <v>1821</v>
      </c>
      <c r="I77" s="58">
        <v>1867</v>
      </c>
      <c r="J77" s="58">
        <v>1902</v>
      </c>
      <c r="K77" s="58">
        <v>2002</v>
      </c>
      <c r="L77" s="58">
        <v>2025</v>
      </c>
      <c r="M77" s="58">
        <v>2145</v>
      </c>
      <c r="N77" s="58">
        <v>2143</v>
      </c>
      <c r="O77" s="58">
        <f t="shared" si="2"/>
        <v>19272</v>
      </c>
      <c r="P77" s="58">
        <f t="shared" si="3"/>
        <v>15710</v>
      </c>
    </row>
    <row r="78" spans="1:16" x14ac:dyDescent="0.3">
      <c r="A78">
        <v>37153</v>
      </c>
      <c r="B78" s="38" t="s">
        <v>157</v>
      </c>
      <c r="C78" s="58">
        <v>511</v>
      </c>
      <c r="D78" s="58">
        <v>522</v>
      </c>
      <c r="E78" s="58">
        <v>536</v>
      </c>
      <c r="F78" s="58">
        <v>509</v>
      </c>
      <c r="G78" s="58">
        <v>508</v>
      </c>
      <c r="H78" s="58">
        <v>510</v>
      </c>
      <c r="I78" s="58">
        <v>547</v>
      </c>
      <c r="J78" s="58">
        <v>572</v>
      </c>
      <c r="K78" s="58">
        <v>582</v>
      </c>
      <c r="L78" s="58">
        <v>582</v>
      </c>
      <c r="M78" s="58">
        <v>623</v>
      </c>
      <c r="N78" s="58">
        <v>682</v>
      </c>
      <c r="O78" s="58">
        <f t="shared" si="2"/>
        <v>5651</v>
      </c>
      <c r="P78" s="58">
        <f t="shared" si="3"/>
        <v>4606</v>
      </c>
    </row>
    <row r="79" spans="1:16" x14ac:dyDescent="0.3">
      <c r="A79">
        <v>37155</v>
      </c>
      <c r="B79" s="38" t="s">
        <v>158</v>
      </c>
      <c r="C79" s="58">
        <v>1487</v>
      </c>
      <c r="D79" s="58">
        <v>1558</v>
      </c>
      <c r="E79" s="58">
        <v>1568</v>
      </c>
      <c r="F79" s="58">
        <v>1558</v>
      </c>
      <c r="G79" s="58">
        <v>1588</v>
      </c>
      <c r="H79" s="58">
        <v>1593</v>
      </c>
      <c r="I79" s="58">
        <v>1525</v>
      </c>
      <c r="J79" s="58">
        <v>1593</v>
      </c>
      <c r="K79" s="58">
        <v>1724</v>
      </c>
      <c r="L79" s="58">
        <v>1771</v>
      </c>
      <c r="M79" s="58">
        <v>1842</v>
      </c>
      <c r="N79" s="58">
        <v>1806</v>
      </c>
      <c r="O79" s="58">
        <f t="shared" si="2"/>
        <v>16568</v>
      </c>
      <c r="P79" s="58">
        <f t="shared" si="3"/>
        <v>13442</v>
      </c>
    </row>
    <row r="80" spans="1:16" x14ac:dyDescent="0.3">
      <c r="A80">
        <v>37157</v>
      </c>
      <c r="B80" s="38" t="s">
        <v>159</v>
      </c>
      <c r="C80" s="58">
        <v>925</v>
      </c>
      <c r="D80" s="58">
        <v>973</v>
      </c>
      <c r="E80" s="58">
        <v>998</v>
      </c>
      <c r="F80" s="58">
        <v>1027</v>
      </c>
      <c r="G80" s="58">
        <v>1059</v>
      </c>
      <c r="H80" s="58">
        <v>1075</v>
      </c>
      <c r="I80" s="58">
        <v>1071</v>
      </c>
      <c r="J80" s="58">
        <v>1102</v>
      </c>
      <c r="K80" s="58">
        <v>1123</v>
      </c>
      <c r="L80" s="58">
        <v>1165</v>
      </c>
      <c r="M80" s="58">
        <v>1202</v>
      </c>
      <c r="N80" s="58">
        <v>1211</v>
      </c>
      <c r="O80" s="58">
        <f t="shared" si="2"/>
        <v>11033</v>
      </c>
      <c r="P80" s="58">
        <f t="shared" si="3"/>
        <v>9008</v>
      </c>
    </row>
    <row r="81" spans="1:16" x14ac:dyDescent="0.3">
      <c r="A81">
        <v>37159</v>
      </c>
      <c r="B81" s="38" t="s">
        <v>161</v>
      </c>
      <c r="C81" s="58">
        <v>1799</v>
      </c>
      <c r="D81" s="58">
        <v>1870</v>
      </c>
      <c r="E81" s="58">
        <v>1948</v>
      </c>
      <c r="F81" s="58">
        <v>1928</v>
      </c>
      <c r="G81" s="58">
        <v>1851</v>
      </c>
      <c r="H81" s="58">
        <v>1880</v>
      </c>
      <c r="I81" s="58">
        <v>1855</v>
      </c>
      <c r="J81" s="58">
        <v>1903</v>
      </c>
      <c r="K81" s="58">
        <v>1968</v>
      </c>
      <c r="L81" s="58">
        <v>2132</v>
      </c>
      <c r="M81" s="58">
        <v>2247</v>
      </c>
      <c r="N81" s="58">
        <v>2261</v>
      </c>
      <c r="O81" s="58">
        <f t="shared" si="2"/>
        <v>19973</v>
      </c>
      <c r="P81" s="58">
        <f t="shared" si="3"/>
        <v>16097</v>
      </c>
    </row>
    <row r="82" spans="1:16" x14ac:dyDescent="0.3">
      <c r="A82">
        <v>37161</v>
      </c>
      <c r="B82" s="38" t="s">
        <v>162</v>
      </c>
      <c r="C82" s="58">
        <v>679</v>
      </c>
      <c r="D82" s="58">
        <v>669</v>
      </c>
      <c r="E82" s="58">
        <v>671</v>
      </c>
      <c r="F82" s="58">
        <v>693</v>
      </c>
      <c r="G82" s="58">
        <v>687</v>
      </c>
      <c r="H82" s="58">
        <v>732</v>
      </c>
      <c r="I82" s="58">
        <v>725</v>
      </c>
      <c r="J82" s="58">
        <v>772</v>
      </c>
      <c r="K82" s="58">
        <v>783</v>
      </c>
      <c r="L82" s="58">
        <v>803</v>
      </c>
      <c r="M82" s="58">
        <v>863</v>
      </c>
      <c r="N82" s="58">
        <v>905</v>
      </c>
      <c r="O82" s="58">
        <f t="shared" si="2"/>
        <v>7634</v>
      </c>
      <c r="P82" s="58">
        <f t="shared" si="3"/>
        <v>6270</v>
      </c>
    </row>
    <row r="83" spans="1:16" x14ac:dyDescent="0.3">
      <c r="A83">
        <v>37163</v>
      </c>
      <c r="B83" s="38" t="s">
        <v>163</v>
      </c>
      <c r="C83" s="58">
        <v>784</v>
      </c>
      <c r="D83" s="58">
        <v>804</v>
      </c>
      <c r="E83" s="58">
        <v>780</v>
      </c>
      <c r="F83" s="58">
        <v>768</v>
      </c>
      <c r="G83" s="58">
        <v>774</v>
      </c>
      <c r="H83" s="58">
        <v>790</v>
      </c>
      <c r="I83" s="58">
        <v>823</v>
      </c>
      <c r="J83" s="58">
        <v>815</v>
      </c>
      <c r="K83" s="58">
        <v>832</v>
      </c>
      <c r="L83" s="58">
        <v>852</v>
      </c>
      <c r="M83" s="58">
        <v>877</v>
      </c>
      <c r="N83" s="58">
        <v>876</v>
      </c>
      <c r="O83" s="58">
        <f t="shared" si="2"/>
        <v>8187</v>
      </c>
      <c r="P83" s="58">
        <f t="shared" si="3"/>
        <v>6639</v>
      </c>
    </row>
    <row r="84" spans="1:16" x14ac:dyDescent="0.3">
      <c r="A84">
        <v>37165</v>
      </c>
      <c r="B84" s="38" t="s">
        <v>164</v>
      </c>
      <c r="C84" s="58">
        <v>428</v>
      </c>
      <c r="D84" s="58">
        <v>462</v>
      </c>
      <c r="E84" s="58">
        <v>455</v>
      </c>
      <c r="F84" s="58">
        <v>437</v>
      </c>
      <c r="G84" s="58">
        <v>416</v>
      </c>
      <c r="H84" s="58">
        <v>394</v>
      </c>
      <c r="I84" s="58">
        <v>407</v>
      </c>
      <c r="J84" s="58">
        <v>430</v>
      </c>
      <c r="K84" s="58">
        <v>442</v>
      </c>
      <c r="L84" s="58">
        <v>457</v>
      </c>
      <c r="M84" s="58">
        <v>478</v>
      </c>
      <c r="N84" s="58">
        <v>477</v>
      </c>
      <c r="O84" s="58">
        <f t="shared" si="2"/>
        <v>4393</v>
      </c>
      <c r="P84" s="58">
        <f t="shared" si="3"/>
        <v>3501</v>
      </c>
    </row>
    <row r="85" spans="1:16" x14ac:dyDescent="0.3">
      <c r="A85">
        <v>37167</v>
      </c>
      <c r="B85" s="38" t="s">
        <v>165</v>
      </c>
      <c r="C85" s="58">
        <v>766</v>
      </c>
      <c r="D85" s="58">
        <v>827</v>
      </c>
      <c r="E85" s="58">
        <v>837</v>
      </c>
      <c r="F85" s="58">
        <v>835</v>
      </c>
      <c r="G85" s="58">
        <v>850</v>
      </c>
      <c r="H85" s="58">
        <v>824</v>
      </c>
      <c r="I85" s="58">
        <v>796</v>
      </c>
      <c r="J85" s="58">
        <v>824</v>
      </c>
      <c r="K85" s="58">
        <v>874</v>
      </c>
      <c r="L85" s="58">
        <v>870</v>
      </c>
      <c r="M85" s="58">
        <v>866</v>
      </c>
      <c r="N85" s="58">
        <v>882</v>
      </c>
      <c r="O85" s="58">
        <f t="shared" si="2"/>
        <v>8458</v>
      </c>
      <c r="P85" s="58">
        <f t="shared" si="3"/>
        <v>6786</v>
      </c>
    </row>
    <row r="86" spans="1:16" x14ac:dyDescent="0.3">
      <c r="A86">
        <v>37169</v>
      </c>
      <c r="B86" s="38" t="s">
        <v>166</v>
      </c>
      <c r="C86" s="58">
        <v>427</v>
      </c>
      <c r="D86" s="58">
        <v>448</v>
      </c>
      <c r="E86" s="58">
        <v>433</v>
      </c>
      <c r="F86" s="58">
        <v>441</v>
      </c>
      <c r="G86" s="58">
        <v>451</v>
      </c>
      <c r="H86" s="58">
        <v>454</v>
      </c>
      <c r="I86" s="58">
        <v>474</v>
      </c>
      <c r="J86" s="58">
        <v>492</v>
      </c>
      <c r="K86" s="58">
        <v>515</v>
      </c>
      <c r="L86" s="58">
        <v>540</v>
      </c>
      <c r="M86" s="58">
        <v>549</v>
      </c>
      <c r="N86" s="58">
        <v>571</v>
      </c>
      <c r="O86" s="58">
        <f t="shared" si="2"/>
        <v>4920</v>
      </c>
      <c r="P86" s="58">
        <f t="shared" si="3"/>
        <v>4046</v>
      </c>
    </row>
    <row r="87" spans="1:16" x14ac:dyDescent="0.3">
      <c r="A87">
        <v>37171</v>
      </c>
      <c r="B87" s="38" t="s">
        <v>167</v>
      </c>
      <c r="C87" s="58">
        <v>756</v>
      </c>
      <c r="D87" s="58">
        <v>760</v>
      </c>
      <c r="E87" s="58">
        <v>807</v>
      </c>
      <c r="F87" s="58">
        <v>821</v>
      </c>
      <c r="G87" s="58">
        <v>797</v>
      </c>
      <c r="H87" s="58">
        <v>809</v>
      </c>
      <c r="I87" s="58">
        <v>830</v>
      </c>
      <c r="J87" s="58">
        <v>867</v>
      </c>
      <c r="K87" s="58">
        <v>900</v>
      </c>
      <c r="L87" s="58">
        <v>959</v>
      </c>
      <c r="M87" s="58">
        <v>990</v>
      </c>
      <c r="N87" s="58">
        <v>984</v>
      </c>
      <c r="O87" s="58">
        <f t="shared" si="2"/>
        <v>8764</v>
      </c>
      <c r="P87" s="58">
        <f t="shared" si="3"/>
        <v>7136</v>
      </c>
    </row>
    <row r="88" spans="1:16" x14ac:dyDescent="0.3">
      <c r="A88">
        <v>37173</v>
      </c>
      <c r="B88" s="38" t="s">
        <v>168</v>
      </c>
      <c r="C88" s="58">
        <v>141</v>
      </c>
      <c r="D88" s="58">
        <v>152</v>
      </c>
      <c r="E88" s="58">
        <v>176</v>
      </c>
      <c r="F88" s="58">
        <v>194</v>
      </c>
      <c r="G88" s="58">
        <v>199</v>
      </c>
      <c r="H88" s="58">
        <v>178</v>
      </c>
      <c r="I88" s="58">
        <v>164</v>
      </c>
      <c r="J88" s="58">
        <v>158</v>
      </c>
      <c r="K88" s="58">
        <v>157</v>
      </c>
      <c r="L88" s="58">
        <v>159</v>
      </c>
      <c r="M88" s="58">
        <v>170</v>
      </c>
      <c r="N88" s="58">
        <v>172</v>
      </c>
      <c r="O88" s="58">
        <f t="shared" si="2"/>
        <v>1727</v>
      </c>
      <c r="P88" s="58">
        <f t="shared" si="3"/>
        <v>1357</v>
      </c>
    </row>
    <row r="89" spans="1:16" x14ac:dyDescent="0.3">
      <c r="A89">
        <v>37175</v>
      </c>
      <c r="B89" s="38" t="s">
        <v>169</v>
      </c>
      <c r="C89" s="58">
        <v>266</v>
      </c>
      <c r="D89" s="58">
        <v>264</v>
      </c>
      <c r="E89" s="58">
        <v>295</v>
      </c>
      <c r="F89" s="58">
        <v>316</v>
      </c>
      <c r="G89" s="58">
        <v>320</v>
      </c>
      <c r="H89" s="58">
        <v>293</v>
      </c>
      <c r="I89" s="58">
        <v>285</v>
      </c>
      <c r="J89" s="58">
        <v>305</v>
      </c>
      <c r="K89" s="58">
        <v>311</v>
      </c>
      <c r="L89" s="58">
        <v>314</v>
      </c>
      <c r="M89" s="58">
        <v>355</v>
      </c>
      <c r="N89" s="58">
        <v>394</v>
      </c>
      <c r="O89" s="58">
        <f t="shared" si="2"/>
        <v>3188</v>
      </c>
      <c r="P89" s="58">
        <f t="shared" si="3"/>
        <v>2577</v>
      </c>
    </row>
    <row r="90" spans="1:16" x14ac:dyDescent="0.3">
      <c r="A90">
        <v>37177</v>
      </c>
      <c r="B90" s="38" t="s">
        <v>170</v>
      </c>
      <c r="C90" s="58">
        <v>41</v>
      </c>
      <c r="D90" s="58">
        <v>40</v>
      </c>
      <c r="E90" s="58">
        <v>39</v>
      </c>
      <c r="F90" s="58">
        <v>43</v>
      </c>
      <c r="G90" s="58">
        <v>45</v>
      </c>
      <c r="H90" s="58">
        <v>39</v>
      </c>
      <c r="I90" s="58">
        <v>42</v>
      </c>
      <c r="J90" s="58">
        <v>48</v>
      </c>
      <c r="K90" s="58">
        <v>49</v>
      </c>
      <c r="L90" s="58">
        <v>50</v>
      </c>
      <c r="M90" s="58">
        <v>53</v>
      </c>
      <c r="N90" s="58">
        <v>54</v>
      </c>
      <c r="O90" s="58">
        <f t="shared" si="2"/>
        <v>462</v>
      </c>
      <c r="P90" s="58">
        <f t="shared" si="3"/>
        <v>380</v>
      </c>
    </row>
    <row r="91" spans="1:16" x14ac:dyDescent="0.3">
      <c r="A91">
        <v>37179</v>
      </c>
      <c r="B91" s="38" t="s">
        <v>171</v>
      </c>
      <c r="C91" s="58">
        <v>3127</v>
      </c>
      <c r="D91" s="58">
        <v>3335</v>
      </c>
      <c r="E91" s="58">
        <v>3642</v>
      </c>
      <c r="F91" s="58">
        <v>3878</v>
      </c>
      <c r="G91" s="58">
        <v>4032</v>
      </c>
      <c r="H91" s="58">
        <v>4213</v>
      </c>
      <c r="I91" s="58">
        <v>4366</v>
      </c>
      <c r="J91" s="58">
        <v>4473</v>
      </c>
      <c r="K91" s="58">
        <v>4660</v>
      </c>
      <c r="L91" s="58">
        <v>4856</v>
      </c>
      <c r="M91" s="58">
        <v>4892</v>
      </c>
      <c r="N91" s="58">
        <v>4907</v>
      </c>
      <c r="O91" s="58">
        <f t="shared" si="2"/>
        <v>43919</v>
      </c>
      <c r="P91" s="58">
        <f t="shared" si="3"/>
        <v>36399</v>
      </c>
    </row>
    <row r="92" spans="1:16" x14ac:dyDescent="0.3">
      <c r="A92">
        <v>37181</v>
      </c>
      <c r="B92" s="38" t="s">
        <v>172</v>
      </c>
      <c r="C92" s="58">
        <v>538</v>
      </c>
      <c r="D92" s="58">
        <v>533</v>
      </c>
      <c r="E92" s="58">
        <v>532</v>
      </c>
      <c r="F92" s="58">
        <v>527</v>
      </c>
      <c r="G92" s="58">
        <v>547</v>
      </c>
      <c r="H92" s="58">
        <v>559</v>
      </c>
      <c r="I92" s="58">
        <v>557</v>
      </c>
      <c r="J92" s="58">
        <v>555</v>
      </c>
      <c r="K92" s="58">
        <v>598</v>
      </c>
      <c r="L92" s="58">
        <v>603</v>
      </c>
      <c r="M92" s="58">
        <v>609</v>
      </c>
      <c r="N92" s="58">
        <v>617</v>
      </c>
      <c r="O92" s="58">
        <f t="shared" si="2"/>
        <v>5704</v>
      </c>
      <c r="P92" s="58">
        <f t="shared" si="3"/>
        <v>4645</v>
      </c>
    </row>
    <row r="93" spans="1:16" x14ac:dyDescent="0.3">
      <c r="A93">
        <v>37183</v>
      </c>
      <c r="B93" s="38" t="s">
        <v>173</v>
      </c>
      <c r="C93" s="58">
        <v>13743</v>
      </c>
      <c r="D93" s="58">
        <v>14262</v>
      </c>
      <c r="E93" s="58">
        <v>14819</v>
      </c>
      <c r="F93" s="58">
        <v>15103</v>
      </c>
      <c r="G93" s="58">
        <v>15251</v>
      </c>
      <c r="H93" s="58">
        <v>15420</v>
      </c>
      <c r="I93" s="58">
        <v>15638</v>
      </c>
      <c r="J93" s="58">
        <v>15882</v>
      </c>
      <c r="K93" s="58">
        <v>16586</v>
      </c>
      <c r="L93" s="58">
        <v>17036</v>
      </c>
      <c r="M93" s="58">
        <v>17328</v>
      </c>
      <c r="N93" s="58">
        <v>17542</v>
      </c>
      <c r="O93" s="58">
        <f t="shared" si="2"/>
        <v>160605</v>
      </c>
      <c r="P93" s="58">
        <f t="shared" si="3"/>
        <v>130683</v>
      </c>
    </row>
    <row r="94" spans="1:16" x14ac:dyDescent="0.3">
      <c r="A94">
        <v>37185</v>
      </c>
      <c r="B94" s="38" t="s">
        <v>175</v>
      </c>
      <c r="C94" s="58">
        <v>166</v>
      </c>
      <c r="D94" s="58">
        <v>172</v>
      </c>
      <c r="E94" s="58">
        <v>186</v>
      </c>
      <c r="F94" s="58">
        <v>192</v>
      </c>
      <c r="G94" s="58">
        <v>201</v>
      </c>
      <c r="H94" s="58">
        <v>188</v>
      </c>
      <c r="I94" s="58">
        <v>187</v>
      </c>
      <c r="J94" s="58">
        <v>213</v>
      </c>
      <c r="K94" s="58">
        <v>196</v>
      </c>
      <c r="L94" s="58">
        <v>224</v>
      </c>
      <c r="M94" s="58">
        <v>237</v>
      </c>
      <c r="N94" s="58">
        <v>226</v>
      </c>
      <c r="O94" s="58">
        <f t="shared" si="2"/>
        <v>2050</v>
      </c>
      <c r="P94" s="58">
        <f t="shared" si="3"/>
        <v>1672</v>
      </c>
    </row>
    <row r="95" spans="1:16" x14ac:dyDescent="0.3">
      <c r="A95">
        <v>37187</v>
      </c>
      <c r="B95" s="38" t="s">
        <v>176</v>
      </c>
      <c r="C95" s="58">
        <v>110</v>
      </c>
      <c r="D95" s="58">
        <v>122</v>
      </c>
      <c r="E95" s="58">
        <v>106</v>
      </c>
      <c r="F95" s="58">
        <v>96</v>
      </c>
      <c r="G95" s="58">
        <v>104</v>
      </c>
      <c r="H95" s="58">
        <v>117</v>
      </c>
      <c r="I95" s="58">
        <v>115</v>
      </c>
      <c r="J95" s="58">
        <v>109</v>
      </c>
      <c r="K95" s="58">
        <v>115</v>
      </c>
      <c r="L95" s="58">
        <v>124</v>
      </c>
      <c r="M95" s="58">
        <v>137</v>
      </c>
      <c r="N95" s="58">
        <v>121</v>
      </c>
      <c r="O95" s="58">
        <f t="shared" si="2"/>
        <v>1144</v>
      </c>
      <c r="P95" s="58">
        <f t="shared" si="3"/>
        <v>942</v>
      </c>
    </row>
    <row r="96" spans="1:16" x14ac:dyDescent="0.3">
      <c r="A96">
        <v>37189</v>
      </c>
      <c r="B96" s="38" t="s">
        <v>177</v>
      </c>
      <c r="C96" s="58">
        <v>357</v>
      </c>
      <c r="D96" s="58">
        <v>350</v>
      </c>
      <c r="E96" s="58">
        <v>342</v>
      </c>
      <c r="F96" s="58">
        <v>348</v>
      </c>
      <c r="G96" s="58">
        <v>361</v>
      </c>
      <c r="H96" s="58">
        <v>365</v>
      </c>
      <c r="I96" s="58">
        <v>370</v>
      </c>
      <c r="J96" s="58">
        <v>391</v>
      </c>
      <c r="K96" s="58">
        <v>413</v>
      </c>
      <c r="L96" s="58">
        <v>455</v>
      </c>
      <c r="M96" s="58">
        <v>455</v>
      </c>
      <c r="N96" s="58">
        <v>459</v>
      </c>
      <c r="O96" s="58">
        <f t="shared" si="2"/>
        <v>3959</v>
      </c>
      <c r="P96" s="58">
        <f t="shared" si="3"/>
        <v>3269</v>
      </c>
    </row>
    <row r="97" spans="1:16" x14ac:dyDescent="0.3">
      <c r="A97">
        <v>37191</v>
      </c>
      <c r="B97" s="38" t="s">
        <v>178</v>
      </c>
      <c r="C97" s="58">
        <v>1498</v>
      </c>
      <c r="D97" s="58">
        <v>1521</v>
      </c>
      <c r="E97" s="58">
        <v>1562</v>
      </c>
      <c r="F97" s="58">
        <v>1598</v>
      </c>
      <c r="G97" s="58">
        <v>1573</v>
      </c>
      <c r="H97" s="58">
        <v>1568</v>
      </c>
      <c r="I97" s="58">
        <v>1587</v>
      </c>
      <c r="J97" s="58">
        <v>1558</v>
      </c>
      <c r="K97" s="58">
        <v>1591</v>
      </c>
      <c r="L97" s="58">
        <v>1642</v>
      </c>
      <c r="M97" s="58">
        <v>1658</v>
      </c>
      <c r="N97" s="58">
        <v>1675</v>
      </c>
      <c r="O97" s="58">
        <f t="shared" si="2"/>
        <v>16012</v>
      </c>
      <c r="P97" s="58">
        <f t="shared" si="3"/>
        <v>12852</v>
      </c>
    </row>
    <row r="98" spans="1:16" x14ac:dyDescent="0.3">
      <c r="A98">
        <v>37193</v>
      </c>
      <c r="B98" s="38" t="s">
        <v>179</v>
      </c>
      <c r="C98" s="58">
        <v>668</v>
      </c>
      <c r="D98" s="58">
        <v>663</v>
      </c>
      <c r="E98" s="58">
        <v>698</v>
      </c>
      <c r="F98" s="58">
        <v>704</v>
      </c>
      <c r="G98" s="58">
        <v>706</v>
      </c>
      <c r="H98" s="58">
        <v>716</v>
      </c>
      <c r="I98" s="58">
        <v>708</v>
      </c>
      <c r="J98" s="58">
        <v>734</v>
      </c>
      <c r="K98" s="58">
        <v>774</v>
      </c>
      <c r="L98" s="58">
        <v>838</v>
      </c>
      <c r="M98" s="58">
        <v>918</v>
      </c>
      <c r="N98" s="58">
        <v>912</v>
      </c>
      <c r="O98" s="58">
        <f t="shared" si="2"/>
        <v>7708</v>
      </c>
      <c r="P98" s="58">
        <f t="shared" si="3"/>
        <v>6306</v>
      </c>
    </row>
    <row r="99" spans="1:16" x14ac:dyDescent="0.3">
      <c r="A99">
        <v>37195</v>
      </c>
      <c r="B99" s="38" t="s">
        <v>180</v>
      </c>
      <c r="C99" s="58">
        <v>958</v>
      </c>
      <c r="D99" s="58">
        <v>968</v>
      </c>
      <c r="E99" s="58">
        <v>960</v>
      </c>
      <c r="F99" s="58">
        <v>960</v>
      </c>
      <c r="G99" s="58">
        <v>962</v>
      </c>
      <c r="H99" s="58">
        <v>949</v>
      </c>
      <c r="I99" s="58">
        <v>981</v>
      </c>
      <c r="J99" s="58">
        <v>1021</v>
      </c>
      <c r="K99" s="58">
        <v>1105</v>
      </c>
      <c r="L99" s="58">
        <v>1183</v>
      </c>
      <c r="M99" s="58">
        <v>1191</v>
      </c>
      <c r="N99" s="58">
        <v>1167</v>
      </c>
      <c r="O99" s="58">
        <f t="shared" si="2"/>
        <v>10479</v>
      </c>
      <c r="P99" s="58">
        <f t="shared" si="3"/>
        <v>8559</v>
      </c>
    </row>
    <row r="100" spans="1:16" x14ac:dyDescent="0.3">
      <c r="A100">
        <v>37197</v>
      </c>
      <c r="B100" s="38" t="s">
        <v>181</v>
      </c>
      <c r="C100" s="58">
        <v>415</v>
      </c>
      <c r="D100" s="58">
        <v>425</v>
      </c>
      <c r="E100" s="58">
        <v>410</v>
      </c>
      <c r="F100" s="58">
        <v>399</v>
      </c>
      <c r="G100" s="58">
        <v>444</v>
      </c>
      <c r="H100" s="58">
        <v>446</v>
      </c>
      <c r="I100" s="58">
        <v>433</v>
      </c>
      <c r="J100" s="58">
        <v>428</v>
      </c>
      <c r="K100" s="58">
        <v>456</v>
      </c>
      <c r="L100" s="58">
        <v>481</v>
      </c>
      <c r="M100" s="58">
        <v>483</v>
      </c>
      <c r="N100" s="58">
        <v>486</v>
      </c>
      <c r="O100" s="58">
        <f t="shared" si="2"/>
        <v>4466</v>
      </c>
      <c r="P100" s="58">
        <f t="shared" si="3"/>
        <v>3657</v>
      </c>
    </row>
    <row r="101" spans="1:16" x14ac:dyDescent="0.3">
      <c r="A101">
        <v>37199</v>
      </c>
      <c r="B101" s="38" t="s">
        <v>182</v>
      </c>
      <c r="C101" s="58">
        <v>184</v>
      </c>
      <c r="D101" s="58">
        <v>186</v>
      </c>
      <c r="E101" s="58">
        <v>179</v>
      </c>
      <c r="F101" s="58">
        <v>171</v>
      </c>
      <c r="G101" s="58">
        <v>174</v>
      </c>
      <c r="H101" s="58">
        <v>182</v>
      </c>
      <c r="I101" s="58">
        <v>190</v>
      </c>
      <c r="J101" s="58">
        <v>181</v>
      </c>
      <c r="K101" s="58">
        <v>189</v>
      </c>
      <c r="L101" s="58">
        <v>197</v>
      </c>
      <c r="M101" s="58">
        <v>220</v>
      </c>
      <c r="N101" s="58">
        <v>222</v>
      </c>
      <c r="O101" s="58">
        <f t="shared" si="2"/>
        <v>1905</v>
      </c>
      <c r="P101" s="58">
        <f t="shared" si="3"/>
        <v>1555</v>
      </c>
    </row>
    <row r="102" spans="1:16" s="2" customFormat="1" x14ac:dyDescent="0.3">
      <c r="A102" s="2">
        <v>37000</v>
      </c>
      <c r="B102" s="40" t="s">
        <v>212</v>
      </c>
      <c r="C102" s="58">
        <v>124070</v>
      </c>
      <c r="D102" s="58">
        <v>126909</v>
      </c>
      <c r="E102" s="58">
        <v>129987</v>
      </c>
      <c r="F102" s="58">
        <v>131460</v>
      </c>
      <c r="G102" s="58">
        <v>131935</v>
      </c>
      <c r="H102" s="58">
        <v>132586</v>
      </c>
      <c r="I102" s="58">
        <v>134283</v>
      </c>
      <c r="J102" s="58">
        <v>136130</v>
      </c>
      <c r="K102" s="58">
        <v>140313</v>
      </c>
      <c r="L102" s="58">
        <v>144056</v>
      </c>
      <c r="M102" s="58">
        <v>147897</v>
      </c>
      <c r="N102" s="58">
        <v>147809</v>
      </c>
      <c r="O102" s="58">
        <f t="shared" si="2"/>
        <v>1376456</v>
      </c>
      <c r="P102" s="58">
        <f t="shared" si="3"/>
        <v>1115009</v>
      </c>
    </row>
  </sheetData>
  <phoneticPr fontId="28" type="noConversion"/>
  <pageMargins left="0.25" right="0.25" top="0.75" bottom="0.75" header="0.3" footer="0.3"/>
  <pageSetup scale="66" fitToHeight="0" orientation="portrait" r:id="rId1"/>
  <ignoredErrors>
    <ignoredError sqref="O2:P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Definitions</vt:lpstr>
      <vt:lpstr>County Data</vt:lpstr>
      <vt:lpstr>Data notes</vt:lpstr>
      <vt:lpstr>Population</vt:lpstr>
      <vt:lpstr>'County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2025-06-17T19:48:29Z</dcterms:modified>
</cp:coreProperties>
</file>