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xr:revisionPtr revIDLastSave="0" documentId="8_{CA2D425C-D073-4AE6-97E2-D33064065713}" xr6:coauthVersionLast="45" xr6:coauthVersionMax="45" xr10:uidLastSave="{00000000-0000-0000-0000-000000000000}"/>
  <bookViews>
    <workbookView xWindow="16640" yWindow="1960" windowWidth="18310" windowHeight="11910" activeTab="1" xr2:uid="{00000000-000D-0000-FFFF-FFFF00000000}"/>
  </bookViews>
  <sheets>
    <sheet name="Definitions" sheetId="1" r:id="rId1"/>
    <sheet name="County Data" sheetId="2" r:id="rId2"/>
    <sheet name="Pop" sheetId="3" state="hidden" r:id="rId3"/>
    <sheet name="Data notes" sheetId="4" r:id="rId4"/>
    <sheet name="Pop2020" sheetId="5" r:id="rId5"/>
  </sheets>
  <definedNames>
    <definedName name="_xlnm.Print_Titles" localSheetId="1">'County Data'!$1:$2</definedName>
    <definedName name="_xlnm.Print_Titles" localSheetId="2">Pop!$1:$2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3" i="2" l="1"/>
  <c r="O103" i="2" l="1"/>
  <c r="O4" i="2"/>
  <c r="O5" i="2"/>
  <c r="O6" i="2"/>
  <c r="O7" i="2"/>
  <c r="O8" i="2"/>
  <c r="O9" i="2"/>
  <c r="O10" i="2"/>
  <c r="O11" i="2"/>
  <c r="O12" i="2"/>
  <c r="O13" i="2"/>
  <c r="O14" i="2"/>
  <c r="O15" i="2"/>
  <c r="O16" i="2"/>
  <c r="O17" i="2"/>
  <c r="O18" i="2"/>
  <c r="O19" i="2"/>
  <c r="O20" i="2"/>
  <c r="O21" i="2"/>
  <c r="O22" i="2"/>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3" i="2"/>
  <c r="S4" i="2" l="1"/>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70" i="2"/>
  <c r="S71" i="2"/>
  <c r="S72" i="2"/>
  <c r="S73" i="2"/>
  <c r="S74" i="2"/>
  <c r="S75" i="2"/>
  <c r="S76" i="2"/>
  <c r="S77" i="2"/>
  <c r="S78" i="2"/>
  <c r="S79" i="2"/>
  <c r="S80" i="2"/>
  <c r="S81" i="2"/>
  <c r="S82" i="2"/>
  <c r="S83" i="2"/>
  <c r="S84" i="2"/>
  <c r="S85" i="2"/>
  <c r="S86" i="2"/>
  <c r="S87" i="2"/>
  <c r="S88" i="2"/>
  <c r="S89" i="2"/>
  <c r="S90" i="2"/>
  <c r="S91" i="2"/>
  <c r="S92" i="2"/>
  <c r="S93" i="2"/>
  <c r="S94" i="2"/>
  <c r="S95" i="2"/>
  <c r="S96" i="2"/>
  <c r="S97" i="2"/>
  <c r="S98" i="2"/>
  <c r="S99" i="2"/>
  <c r="S100" i="2"/>
  <c r="S101" i="2"/>
  <c r="S102" i="2"/>
  <c r="S3" i="2"/>
  <c r="N103" i="2" l="1"/>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3" i="2"/>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52" i="2"/>
  <c r="U53" i="2"/>
  <c r="U54" i="2"/>
  <c r="U55" i="2"/>
  <c r="U56" i="2"/>
  <c r="U57" i="2"/>
  <c r="U58" i="2"/>
  <c r="U59" i="2"/>
  <c r="U60" i="2"/>
  <c r="U61" i="2"/>
  <c r="U62" i="2"/>
  <c r="U63" i="2"/>
  <c r="U64" i="2"/>
  <c r="U65" i="2"/>
  <c r="U66" i="2"/>
  <c r="U67" i="2"/>
  <c r="U68" i="2"/>
  <c r="U69" i="2"/>
  <c r="U70" i="2"/>
  <c r="U71" i="2"/>
  <c r="U72" i="2"/>
  <c r="U73" i="2"/>
  <c r="U74" i="2"/>
  <c r="U75" i="2"/>
  <c r="U76" i="2"/>
  <c r="U77" i="2"/>
  <c r="U78" i="2"/>
  <c r="U79" i="2"/>
  <c r="U80" i="2"/>
  <c r="U81" i="2"/>
  <c r="U82" i="2"/>
  <c r="U83" i="2"/>
  <c r="U84" i="2"/>
  <c r="U85" i="2"/>
  <c r="U86" i="2"/>
  <c r="U87" i="2"/>
  <c r="U88" i="2"/>
  <c r="U89" i="2"/>
  <c r="U90" i="2"/>
  <c r="U91" i="2"/>
  <c r="U92" i="2"/>
  <c r="U93" i="2"/>
  <c r="U94" i="2"/>
  <c r="U95" i="2"/>
  <c r="U96" i="2"/>
  <c r="U97" i="2"/>
  <c r="U98" i="2"/>
  <c r="U99" i="2"/>
  <c r="U100" i="2"/>
  <c r="U101" i="2"/>
  <c r="U102" i="2"/>
  <c r="U3" i="2"/>
  <c r="P102" i="5" l="1"/>
  <c r="N4" i="5"/>
  <c r="O4" i="5"/>
  <c r="P4" i="5"/>
  <c r="N5" i="5"/>
  <c r="O5" i="5"/>
  <c r="P5" i="5"/>
  <c r="N6" i="5"/>
  <c r="O6" i="5"/>
  <c r="P6" i="5"/>
  <c r="N7" i="5"/>
  <c r="O7" i="5"/>
  <c r="P7" i="5"/>
  <c r="N8" i="5"/>
  <c r="O8" i="5"/>
  <c r="P8" i="5"/>
  <c r="N9" i="5"/>
  <c r="O9" i="5"/>
  <c r="P9" i="5"/>
  <c r="N10" i="5"/>
  <c r="O10" i="5"/>
  <c r="P10" i="5"/>
  <c r="N11" i="5"/>
  <c r="O11" i="5"/>
  <c r="P11" i="5"/>
  <c r="N12" i="5"/>
  <c r="O12" i="5"/>
  <c r="P12" i="5"/>
  <c r="N13" i="5"/>
  <c r="O13" i="5"/>
  <c r="P13" i="5"/>
  <c r="N14" i="5"/>
  <c r="O14" i="5"/>
  <c r="P14" i="5"/>
  <c r="N15" i="5"/>
  <c r="O15" i="5"/>
  <c r="P15" i="5"/>
  <c r="N16" i="5"/>
  <c r="O16" i="5"/>
  <c r="P16" i="5"/>
  <c r="N17" i="5"/>
  <c r="O17" i="5"/>
  <c r="P17" i="5"/>
  <c r="N18" i="5"/>
  <c r="O18" i="5"/>
  <c r="P18" i="5"/>
  <c r="N19" i="5"/>
  <c r="O19" i="5"/>
  <c r="P19" i="5"/>
  <c r="N20" i="5"/>
  <c r="O20" i="5"/>
  <c r="P20" i="5"/>
  <c r="N21" i="5"/>
  <c r="O21" i="5"/>
  <c r="P21" i="5"/>
  <c r="N22" i="5"/>
  <c r="O22" i="5"/>
  <c r="P22" i="5"/>
  <c r="N23" i="5"/>
  <c r="O23" i="5"/>
  <c r="P23" i="5"/>
  <c r="N24" i="5"/>
  <c r="O24" i="5"/>
  <c r="P24" i="5"/>
  <c r="N25" i="5"/>
  <c r="O25" i="5"/>
  <c r="P25" i="5"/>
  <c r="N26" i="5"/>
  <c r="O26" i="5"/>
  <c r="P26" i="5"/>
  <c r="N27" i="5"/>
  <c r="O27" i="5"/>
  <c r="P27" i="5"/>
  <c r="N28" i="5"/>
  <c r="O28" i="5"/>
  <c r="P28" i="5"/>
  <c r="N29" i="5"/>
  <c r="O29" i="5"/>
  <c r="P29" i="5"/>
  <c r="N30" i="5"/>
  <c r="O30" i="5"/>
  <c r="P30" i="5"/>
  <c r="N31" i="5"/>
  <c r="O31" i="5"/>
  <c r="P31" i="5"/>
  <c r="N32" i="5"/>
  <c r="O32" i="5"/>
  <c r="P32" i="5"/>
  <c r="N33" i="5"/>
  <c r="O33" i="5"/>
  <c r="P33" i="5"/>
  <c r="N34" i="5"/>
  <c r="O34" i="5"/>
  <c r="P34" i="5"/>
  <c r="N35" i="5"/>
  <c r="O35" i="5"/>
  <c r="P35" i="5"/>
  <c r="N36" i="5"/>
  <c r="O36" i="5"/>
  <c r="P36" i="5"/>
  <c r="N37" i="5"/>
  <c r="O37" i="5"/>
  <c r="P37" i="5"/>
  <c r="N38" i="5"/>
  <c r="O38" i="5"/>
  <c r="P38" i="5"/>
  <c r="N39" i="5"/>
  <c r="O39" i="5"/>
  <c r="P39" i="5"/>
  <c r="N40" i="5"/>
  <c r="O40" i="5"/>
  <c r="P40" i="5"/>
  <c r="N41" i="5"/>
  <c r="O41" i="5"/>
  <c r="P41" i="5"/>
  <c r="N42" i="5"/>
  <c r="O42" i="5"/>
  <c r="P42" i="5"/>
  <c r="N43" i="5"/>
  <c r="O43" i="5"/>
  <c r="P43" i="5"/>
  <c r="N44" i="5"/>
  <c r="O44" i="5"/>
  <c r="P44" i="5"/>
  <c r="N45" i="5"/>
  <c r="O45" i="5"/>
  <c r="P45" i="5"/>
  <c r="N46" i="5"/>
  <c r="O46" i="5"/>
  <c r="P46" i="5"/>
  <c r="N47" i="5"/>
  <c r="O47" i="5"/>
  <c r="P47" i="5"/>
  <c r="N48" i="5"/>
  <c r="O48" i="5"/>
  <c r="P48" i="5"/>
  <c r="N49" i="5"/>
  <c r="O49" i="5"/>
  <c r="P49" i="5"/>
  <c r="N50" i="5"/>
  <c r="O50" i="5"/>
  <c r="P50" i="5"/>
  <c r="N51" i="5"/>
  <c r="O51" i="5"/>
  <c r="P51" i="5"/>
  <c r="N52" i="5"/>
  <c r="O52" i="5"/>
  <c r="P52" i="5"/>
  <c r="N53" i="5"/>
  <c r="O53" i="5"/>
  <c r="P53" i="5"/>
  <c r="N54" i="5"/>
  <c r="O54" i="5"/>
  <c r="P54" i="5"/>
  <c r="N55" i="5"/>
  <c r="O55" i="5"/>
  <c r="P55" i="5"/>
  <c r="N56" i="5"/>
  <c r="O56" i="5"/>
  <c r="P56" i="5"/>
  <c r="N57" i="5"/>
  <c r="O57" i="5"/>
  <c r="P57" i="5"/>
  <c r="N58" i="5"/>
  <c r="O58" i="5"/>
  <c r="P58" i="5"/>
  <c r="N59" i="5"/>
  <c r="O59" i="5"/>
  <c r="P59" i="5"/>
  <c r="N60" i="5"/>
  <c r="O60" i="5"/>
  <c r="P60" i="5"/>
  <c r="N61" i="5"/>
  <c r="O61" i="5"/>
  <c r="P61" i="5"/>
  <c r="N62" i="5"/>
  <c r="O62" i="5"/>
  <c r="P62" i="5"/>
  <c r="N63" i="5"/>
  <c r="O63" i="5"/>
  <c r="P63" i="5"/>
  <c r="N64" i="5"/>
  <c r="O64" i="5"/>
  <c r="P64" i="5"/>
  <c r="N65" i="5"/>
  <c r="O65" i="5"/>
  <c r="P65" i="5"/>
  <c r="N66" i="5"/>
  <c r="O66" i="5"/>
  <c r="P66" i="5"/>
  <c r="N67" i="5"/>
  <c r="O67" i="5"/>
  <c r="P67" i="5"/>
  <c r="N68" i="5"/>
  <c r="O68" i="5"/>
  <c r="P68" i="5"/>
  <c r="N69" i="5"/>
  <c r="O69" i="5"/>
  <c r="P69" i="5"/>
  <c r="N70" i="5"/>
  <c r="O70" i="5"/>
  <c r="P70" i="5"/>
  <c r="N71" i="5"/>
  <c r="O71" i="5"/>
  <c r="P71" i="5"/>
  <c r="N72" i="5"/>
  <c r="O72" i="5"/>
  <c r="P72" i="5"/>
  <c r="N73" i="5"/>
  <c r="O73" i="5"/>
  <c r="P73" i="5"/>
  <c r="N74" i="5"/>
  <c r="O74" i="5"/>
  <c r="P74" i="5"/>
  <c r="N75" i="5"/>
  <c r="O75" i="5"/>
  <c r="P75" i="5"/>
  <c r="N76" i="5"/>
  <c r="O76" i="5"/>
  <c r="P76" i="5"/>
  <c r="N77" i="5"/>
  <c r="O77" i="5"/>
  <c r="P77" i="5"/>
  <c r="N78" i="5"/>
  <c r="O78" i="5"/>
  <c r="P78" i="5"/>
  <c r="N79" i="5"/>
  <c r="O79" i="5"/>
  <c r="P79" i="5"/>
  <c r="N80" i="5"/>
  <c r="O80" i="5"/>
  <c r="P80" i="5"/>
  <c r="N81" i="5"/>
  <c r="O81" i="5"/>
  <c r="P81" i="5"/>
  <c r="N82" i="5"/>
  <c r="O82" i="5"/>
  <c r="P82" i="5"/>
  <c r="N83" i="5"/>
  <c r="O83" i="5"/>
  <c r="P83" i="5"/>
  <c r="N84" i="5"/>
  <c r="O84" i="5"/>
  <c r="P84" i="5"/>
  <c r="N85" i="5"/>
  <c r="O85" i="5"/>
  <c r="P85" i="5"/>
  <c r="N86" i="5"/>
  <c r="O86" i="5"/>
  <c r="P86" i="5"/>
  <c r="N87" i="5"/>
  <c r="O87" i="5"/>
  <c r="P87" i="5"/>
  <c r="N88" i="5"/>
  <c r="O88" i="5"/>
  <c r="P88" i="5"/>
  <c r="N89" i="5"/>
  <c r="O89" i="5"/>
  <c r="P89" i="5"/>
  <c r="N90" i="5"/>
  <c r="O90" i="5"/>
  <c r="P90" i="5"/>
  <c r="N91" i="5"/>
  <c r="O91" i="5"/>
  <c r="P91" i="5"/>
  <c r="N92" i="5"/>
  <c r="O92" i="5"/>
  <c r="P92" i="5"/>
  <c r="N93" i="5"/>
  <c r="O93" i="5"/>
  <c r="P93" i="5"/>
  <c r="N94" i="5"/>
  <c r="O94" i="5"/>
  <c r="P94" i="5"/>
  <c r="N95" i="5"/>
  <c r="O95" i="5"/>
  <c r="P95" i="5"/>
  <c r="N96" i="5"/>
  <c r="O96" i="5"/>
  <c r="P96" i="5"/>
  <c r="N97" i="5"/>
  <c r="O97" i="5"/>
  <c r="P97" i="5"/>
  <c r="N98" i="5"/>
  <c r="O98" i="5"/>
  <c r="P98" i="5"/>
  <c r="N99" i="5"/>
  <c r="O99" i="5"/>
  <c r="P99" i="5"/>
  <c r="N100" i="5"/>
  <c r="O100" i="5"/>
  <c r="P100" i="5"/>
  <c r="N101" i="5"/>
  <c r="O101" i="5"/>
  <c r="P101" i="5"/>
  <c r="N102" i="5"/>
  <c r="O102" i="5"/>
  <c r="N103" i="5"/>
  <c r="O103" i="5"/>
  <c r="P103" i="5"/>
  <c r="P3" i="5"/>
  <c r="O3" i="5"/>
  <c r="N3" i="5"/>
  <c r="AA103" i="2" l="1"/>
  <c r="V103" i="2"/>
  <c r="R103" i="2"/>
  <c r="S103" i="2" s="1"/>
  <c r="T103" i="2"/>
  <c r="U103" i="2" s="1"/>
  <c r="W103" i="2"/>
  <c r="X103" i="2"/>
  <c r="Y103" i="2"/>
  <c r="Z103" i="2"/>
  <c r="Q103" i="2"/>
</calcChain>
</file>

<file path=xl/sharedStrings.xml><?xml version="1.0" encoding="utf-8"?>
<sst xmlns="http://schemas.openxmlformats.org/spreadsheetml/2006/main" count="537" uniqueCount="222">
  <si>
    <t>POPULATION AGE GROUPS</t>
  </si>
  <si>
    <t>COMPLAINTS RECEIVED</t>
  </si>
  <si>
    <t>RATES</t>
  </si>
  <si>
    <t>SUPERIOR COURT TRANSFERS</t>
  </si>
  <si>
    <t>DETENTION</t>
  </si>
  <si>
    <t>YDC COMMITMENTS</t>
  </si>
  <si>
    <t>COMMUNITY PROGRAMS</t>
  </si>
  <si>
    <t>County</t>
  </si>
  <si>
    <t>Area</t>
  </si>
  <si>
    <t>District</t>
  </si>
  <si>
    <t>Juvenile Population Ages 6-15</t>
  </si>
  <si>
    <t>Juvenile Population Ages 6-17</t>
  </si>
  <si>
    <t>Juvenile Population Ages 10-17</t>
  </si>
  <si>
    <t>Violent Class A - E</t>
  </si>
  <si>
    <t>Serious Class F - I, A1</t>
  </si>
  <si>
    <t>Minor Class 1 - 3</t>
  </si>
  <si>
    <t>Infraction</t>
  </si>
  <si>
    <t>Status</t>
  </si>
  <si>
    <t>Total Delinquent Complaints</t>
  </si>
  <si>
    <t>Total Complaints</t>
  </si>
  <si>
    <t>Undisciplined Rate per 1,000 Age 6 to 17</t>
  </si>
  <si>
    <t>Number of Juveniles Transferred to Superior Court</t>
  </si>
  <si>
    <t>Distinct Juveniles Detained* **</t>
  </si>
  <si>
    <t>Detention Admissions***</t>
  </si>
  <si>
    <t>Detention Admission Rate</t>
  </si>
  <si>
    <t>YDC Commitments</t>
  </si>
  <si>
    <t>YDC Commitment Rate per 1,000 youth Age 10-17</t>
  </si>
  <si>
    <t>JCPC Youth Served</t>
  </si>
  <si>
    <t>Alternatives to Commitment Youth Served</t>
  </si>
  <si>
    <t>JCPC Endorsed Level II Programs Youth Served</t>
  </si>
  <si>
    <t>Residential Contractual Programs Youth Served</t>
  </si>
  <si>
    <t>Community Based Contractual Programs Youth Served</t>
  </si>
  <si>
    <t>Term</t>
  </si>
  <si>
    <t>Definition</t>
  </si>
  <si>
    <t>Reference</t>
  </si>
  <si>
    <t>County of the event: offense on a complaint; county that admitted a juvenile to detention, or committed a juvenile to a YDC or transferred a juvenile to superior court</t>
  </si>
  <si>
    <t>n/a</t>
  </si>
  <si>
    <t>Judicial district</t>
  </si>
  <si>
    <t>§ 7B-1501 (27)</t>
  </si>
  <si>
    <t>Ages eligible for complaints in juvenile justice, that would be crimes if the individual was an adult</t>
  </si>
  <si>
    <t>§ 7B-1501 (7)</t>
  </si>
  <si>
    <t xml:space="preserve">Ages eligible for commitment to a Youth Development Center (YDC) </t>
  </si>
  <si>
    <t>§ 7B-2513</t>
  </si>
  <si>
    <t>Person and violent offenses (i.e., robbery, kidnapping, attempted murder, etc.)</t>
  </si>
  <si>
    <t>NC GS Chapter 14</t>
  </si>
  <si>
    <t>F-I felony class - serious property or weapons offenses; A1 misdemeanors - assaults</t>
  </si>
  <si>
    <t>Misdemeanor classes (i.e., shoplifting, communicating threats, disorderly conduct at school, etc.)</t>
  </si>
  <si>
    <t>Non-criminal violation of law, punishable by up to a $100 fine (i.e. motorcycle/moped violation, riding a bicycle/skating in a public area, etc.)</t>
  </si>
  <si>
    <t xml:space="preserve">§14‑3.1.  </t>
  </si>
  <si>
    <t>Offenses that are not crimes if committed by adults (i.e., truancy, running away from home, ungovernable). The terms "status" and "undisciplined" are interchangeable.</t>
  </si>
  <si>
    <t>Sum of delinquent complaints received</t>
  </si>
  <si>
    <t>Delinquent, undisciplined, infractions and status offenses summed</t>
  </si>
  <si>
    <t>Rate of undisciplined complaints per 1,000 youth age 6-17</t>
  </si>
  <si>
    <t>Distinct juveniles transferred to the adult criminal justice system</t>
  </si>
  <si>
    <t>§ 7B‑2200</t>
  </si>
  <si>
    <t>Distinct Juveniles Detained*</t>
  </si>
  <si>
    <t>Number of individual youths placed in detention</t>
  </si>
  <si>
    <t>§ 7B‑1501 (8)</t>
  </si>
  <si>
    <t>Detention Admissions**, ***</t>
  </si>
  <si>
    <t>Number of times individual youths were placed in detention</t>
  </si>
  <si>
    <t xml:space="preserve">Rate of Detention Admissions per 1,000 youth age 6-17. </t>
  </si>
  <si>
    <t>Commitment to DPS for a period of at least six months. DPS's YDCs are secure custody facilties with a therapeutic program focus.</t>
  </si>
  <si>
    <t>Rate of YDC commitments per 1,000 youth age 10-17 (# commitments / youth population 10-17) * 1000</t>
  </si>
  <si>
    <t>Youth served during the previous fiscal year in programs supported by Juvenile Crime Prevention Councils (JCPCs)</t>
  </si>
  <si>
    <t>§ 143B-851</t>
  </si>
  <si>
    <t>*"Distinct" in the County Databook is determined by county counts. For juveniles who were admitted to detention with secure custody orders from different counties, they are counted in all counties where secure custody orders originated.</t>
  </si>
  <si>
    <t>Ages 6-15</t>
  </si>
  <si>
    <t>Ages 6-17</t>
  </si>
  <si>
    <t>Ages 10-17</t>
  </si>
  <si>
    <t>Western Area Multi-Purpose JCAC Admissions</t>
  </si>
  <si>
    <t>Population Data Source: https://www.osbm.nc.gov/demog/county-projections</t>
  </si>
  <si>
    <t>Alamance</t>
  </si>
  <si>
    <t xml:space="preserve">Central </t>
  </si>
  <si>
    <t xml:space="preserve"> 15</t>
  </si>
  <si>
    <t>Alexander</t>
  </si>
  <si>
    <t xml:space="preserve">Piedmont </t>
  </si>
  <si>
    <t xml:space="preserve"> 22</t>
  </si>
  <si>
    <t>Alleghany</t>
  </si>
  <si>
    <t xml:space="preserve">Western </t>
  </si>
  <si>
    <t xml:space="preserve"> 23</t>
  </si>
  <si>
    <t>Anson</t>
  </si>
  <si>
    <t xml:space="preserve"> 20</t>
  </si>
  <si>
    <t>Ashe</t>
  </si>
  <si>
    <t>Avery</t>
  </si>
  <si>
    <t xml:space="preserve"> 24</t>
  </si>
  <si>
    <t>Beaufort</t>
  </si>
  <si>
    <t xml:space="preserve">Eastern </t>
  </si>
  <si>
    <t xml:space="preserve"> 02</t>
  </si>
  <si>
    <t>Bertie</t>
  </si>
  <si>
    <t xml:space="preserve"> 06</t>
  </si>
  <si>
    <t>Bladen</t>
  </si>
  <si>
    <t xml:space="preserve"> 13</t>
  </si>
  <si>
    <t>Brunswick</t>
  </si>
  <si>
    <t>Buncombe</t>
  </si>
  <si>
    <t xml:space="preserve"> 28</t>
  </si>
  <si>
    <t>Burke</t>
  </si>
  <si>
    <t xml:space="preserve"> 25</t>
  </si>
  <si>
    <t>Cabarrus</t>
  </si>
  <si>
    <t xml:space="preserve"> 19</t>
  </si>
  <si>
    <t>Caldwell</t>
  </si>
  <si>
    <t>Camden</t>
  </si>
  <si>
    <t xml:space="preserve"> 01</t>
  </si>
  <si>
    <t>Carteret</t>
  </si>
  <si>
    <t xml:space="preserve"> 03</t>
  </si>
  <si>
    <t>Caswell</t>
  </si>
  <si>
    <t xml:space="preserve"> 09</t>
  </si>
  <si>
    <t>Catawba</t>
  </si>
  <si>
    <t>Chatham</t>
  </si>
  <si>
    <t>Cherokee</t>
  </si>
  <si>
    <t xml:space="preserve"> 30</t>
  </si>
  <si>
    <t>Chowan</t>
  </si>
  <si>
    <t>Clay</t>
  </si>
  <si>
    <t>Cleveland</t>
  </si>
  <si>
    <t xml:space="preserve"> 27</t>
  </si>
  <si>
    <t>Columbus</t>
  </si>
  <si>
    <t>Craven</t>
  </si>
  <si>
    <t>Cumberland</t>
  </si>
  <si>
    <t xml:space="preserve"> 12</t>
  </si>
  <si>
    <t>Currituck</t>
  </si>
  <si>
    <t>Dare</t>
  </si>
  <si>
    <t>Davidson</t>
  </si>
  <si>
    <t>Davie</t>
  </si>
  <si>
    <t>Duplin</t>
  </si>
  <si>
    <t xml:space="preserve"> 04</t>
  </si>
  <si>
    <t>Durham</t>
  </si>
  <si>
    <t xml:space="preserve"> 14</t>
  </si>
  <si>
    <t>Edgecombe</t>
  </si>
  <si>
    <t xml:space="preserve"> 07</t>
  </si>
  <si>
    <t>Forsyth</t>
  </si>
  <si>
    <t xml:space="preserve"> 21</t>
  </si>
  <si>
    <t>Franklin</t>
  </si>
  <si>
    <t>Gaston</t>
  </si>
  <si>
    <t>Gates</t>
  </si>
  <si>
    <t>Graham</t>
  </si>
  <si>
    <t>Granville</t>
  </si>
  <si>
    <t>Greene</t>
  </si>
  <si>
    <t xml:space="preserve"> 08</t>
  </si>
  <si>
    <t>Guilford</t>
  </si>
  <si>
    <t xml:space="preserve"> 18</t>
  </si>
  <si>
    <t>Halifax</t>
  </si>
  <si>
    <t>Harnett</t>
  </si>
  <si>
    <t xml:space="preserve"> 11</t>
  </si>
  <si>
    <t>Haywood</t>
  </si>
  <si>
    <t>Henderson</t>
  </si>
  <si>
    <t xml:space="preserve"> 29</t>
  </si>
  <si>
    <t>Hertford</t>
  </si>
  <si>
    <t>Hoke</t>
  </si>
  <si>
    <t xml:space="preserve"> 16</t>
  </si>
  <si>
    <t>Hyde</t>
  </si>
  <si>
    <t>Iredell</t>
  </si>
  <si>
    <t>Jackson</t>
  </si>
  <si>
    <t>Johnston</t>
  </si>
  <si>
    <t>Jones</t>
  </si>
  <si>
    <t>Lee</t>
  </si>
  <si>
    <t>Lenoir</t>
  </si>
  <si>
    <t>Lincoln</t>
  </si>
  <si>
    <t>Macon</t>
  </si>
  <si>
    <t>Madison</t>
  </si>
  <si>
    <t>Martin</t>
  </si>
  <si>
    <t>McDowell</t>
  </si>
  <si>
    <t>Mecklenburg</t>
  </si>
  <si>
    <t xml:space="preserve"> 26</t>
  </si>
  <si>
    <t>Mitchell</t>
  </si>
  <si>
    <t>Montgomery</t>
  </si>
  <si>
    <t>Moore</t>
  </si>
  <si>
    <t>Nash</t>
  </si>
  <si>
    <t>New Hanover</t>
  </si>
  <si>
    <t xml:space="preserve"> 05</t>
  </si>
  <si>
    <t>Northampton</t>
  </si>
  <si>
    <t>Onslow</t>
  </si>
  <si>
    <t>Orange</t>
  </si>
  <si>
    <t>Pamlico</t>
  </si>
  <si>
    <t>Pasquotank</t>
  </si>
  <si>
    <t>Pender</t>
  </si>
  <si>
    <t>Perquimans</t>
  </si>
  <si>
    <t>Person</t>
  </si>
  <si>
    <t>Pitt</t>
  </si>
  <si>
    <t>Polk</t>
  </si>
  <si>
    <t>Randolph</t>
  </si>
  <si>
    <t>Richmond</t>
  </si>
  <si>
    <t>Robeson</t>
  </si>
  <si>
    <t>Rockingham</t>
  </si>
  <si>
    <t xml:space="preserve"> 17</t>
  </si>
  <si>
    <t>Rowan</t>
  </si>
  <si>
    <t>Rutherford</t>
  </si>
  <si>
    <t>Sampson</t>
  </si>
  <si>
    <t>Scotland</t>
  </si>
  <si>
    <t>Stanly</t>
  </si>
  <si>
    <t>Stokes</t>
  </si>
  <si>
    <t>Surry</t>
  </si>
  <si>
    <t>Swain</t>
  </si>
  <si>
    <t>Transylvania</t>
  </si>
  <si>
    <t>Tyrrell</t>
  </si>
  <si>
    <t>Union</t>
  </si>
  <si>
    <t>Vance</t>
  </si>
  <si>
    <t>Wake</t>
  </si>
  <si>
    <t xml:space="preserve"> 10</t>
  </si>
  <si>
    <t>Warren</t>
  </si>
  <si>
    <t>Washington</t>
  </si>
  <si>
    <t>Watauga</t>
  </si>
  <si>
    <t>Wayne</t>
  </si>
  <si>
    <t>Wilkes</t>
  </si>
  <si>
    <t>Wilson</t>
  </si>
  <si>
    <t>Yadkin</t>
  </si>
  <si>
    <t>Yancey</t>
  </si>
  <si>
    <t>STATE</t>
  </si>
  <si>
    <t>***Admissions are the number of times juveniles were admitted to detention from each respective county. This data does not include transfers between centers (within the detention system).</t>
  </si>
  <si>
    <t>POPULATION</t>
  </si>
  <si>
    <t>Youth served during the previous fiscal year in programs supported by Juvenile Crime Prevention Council - Level II Dispositional Alternative funds</t>
  </si>
  <si>
    <t>Youth served during the previous fiscal year in programs supported by Juvenile Crime Prevention Council - Alternative to Commitment funds</t>
  </si>
  <si>
    <t xml:space="preserve">Youth served during the previous fiscal year in programs supported by Residential Contractual funds </t>
  </si>
  <si>
    <t>Youth served during the previous fiscal year in programs supported by Community Based Contractual funds</t>
  </si>
  <si>
    <t>§ 16.11 of S.L. 2005-276</t>
  </si>
  <si>
    <t>YDC Commitment Rate per 1,000 Youth Age 10-17</t>
  </si>
  <si>
    <t xml:space="preserve">Community Programs data for columns V-Z are defined as youth served during the 2019-20 school/fiscal year.                                                                                                                                            </t>
  </si>
  <si>
    <t>Delinquent Rate per 1,000 Age 6 to 17</t>
  </si>
  <si>
    <t>Prior to Raise the Age (RtA), ages eligible for complaints in juvenile justice, that would be crimes if the individual was an adult</t>
  </si>
  <si>
    <t>DPS has four managerial areas in the state: West, Piedmont, Central and East.</t>
  </si>
  <si>
    <t>Prior to December 1, 2019, the Juvenile crime rate - Rate of delinquent offenses per 1,000 youth age 6-15. Starting with CY 2020, the Juvenile crime rate is defined as the Rate of delinquent offenses per 1,000 youth age 6-17 (# of delinquent complaints / youth population 6-17) * 1000.</t>
  </si>
  <si>
    <t>** Statewide Distinct Juveniles Detained does not include 1 juvenile admission from USM East.</t>
  </si>
  <si>
    <t xml:space="preserve">Column AA data are defined as admissions during calendar year 2020 for crisis, assessment or secure custody purposes. </t>
  </si>
  <si>
    <t>Youth served during the previous calendar year in programs supported by Western Area Multi-Purpose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</si>
</sst>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000"/>
  </numFmts>
  <fonts count="31">
    <font>
      <sz val="11"/>
      <color theme="1"/>
      <name val="Calibri"/>
      <family val="2"/>
      <scheme val="minor"/>
    </font>
    <font>
      <sz val="11"/>
      <color indexed="8"/>
      <name val="Calibri"/>
      <family val="2"/>
    </font>
    <font>
      <b/>
      <sz val="11"/>
      <color indexed="8"/>
      <name val="Calibri"/>
      <family val="2"/>
    </font>
    <font>
      <b/>
      <sz val="10"/>
      <name val="Arial"/>
      <family val="2"/>
    </font>
    <font>
      <b/>
      <sz val="10"/>
      <color indexed="9"/>
      <name val="Arial, Helvetica, sans-serif"/>
    </font>
    <font>
      <b/>
      <sz val="11"/>
      <color theme="1"/>
      <name val="Calibri"/>
      <family val="2"/>
      <scheme val="minor"/>
    </font>
    <font>
      <sz val="10"/>
      <color theme="1"/>
      <name val="Calibri"/>
      <family val="2"/>
      <scheme val="minor"/>
    </font>
    <font>
      <sz val="10"/>
      <name val="Calibri"/>
      <family val="2"/>
    </font>
    <font>
      <b/>
      <sz val="10"/>
      <color theme="1"/>
      <name val="Calibri"/>
      <family val="2"/>
      <scheme val="minor"/>
    </font>
    <font>
      <b/>
      <sz val="10"/>
      <color indexed="8"/>
      <name val="Calibri"/>
      <family val="2"/>
      <scheme val="minor"/>
    </font>
    <font>
      <sz val="10"/>
      <color rgb="FF000000"/>
      <name val="Calibri"/>
      <family val="2"/>
      <scheme val="minor"/>
    </font>
    <font>
      <b/>
      <sz val="10"/>
      <name val="Calibri"/>
      <family val="2"/>
      <scheme val="minor"/>
    </font>
    <font>
      <sz val="1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name val="Calibri"/>
      <family val="2"/>
    </font>
    <font>
      <sz val="10"/>
      <color rgb="FFFF0066"/>
      <name val="Calibri"/>
      <family val="2"/>
      <scheme val="minor"/>
    </font>
  </fonts>
  <fills count="44">
    <fill>
      <patternFill patternType="none"/>
    </fill>
    <fill>
      <patternFill patternType="gray125"/>
    </fill>
    <fill>
      <patternFill patternType="solid">
        <fgColor rgb="FFD8E4BC"/>
        <bgColor indexed="64"/>
      </patternFill>
    </fill>
    <fill>
      <patternFill patternType="solid">
        <fgColor rgb="FFD9D9D9"/>
        <bgColor indexed="64"/>
      </patternFill>
    </fill>
    <fill>
      <patternFill patternType="solid">
        <fgColor rgb="FF92D050"/>
        <bgColor indexed="64"/>
      </patternFill>
    </fill>
    <fill>
      <patternFill patternType="solid">
        <fgColor rgb="FF6495ED"/>
        <bgColor indexed="64"/>
      </patternFill>
    </fill>
    <fill>
      <patternFill patternType="solid">
        <fgColor rgb="FFCCC0DA"/>
        <bgColor indexed="64"/>
      </patternFill>
    </fill>
    <fill>
      <patternFill patternType="solid">
        <fgColor rgb="FFF2DCDB"/>
        <bgColor indexed="64"/>
      </patternFill>
    </fill>
    <fill>
      <patternFill patternType="solid">
        <fgColor rgb="FFC4BD97"/>
        <bgColor indexed="64"/>
      </patternFill>
    </fill>
    <fill>
      <patternFill patternType="solid">
        <fgColor rgb="FFFFFF00"/>
        <bgColor indexed="64"/>
      </patternFill>
    </fill>
    <fill>
      <patternFill patternType="solid">
        <fgColor rgb="FFC5D9F1"/>
        <bgColor indexed="64"/>
      </patternFill>
    </fill>
    <fill>
      <patternFill patternType="solid">
        <fgColor rgb="FFFFCC00"/>
        <bgColor indexed="64"/>
      </patternFill>
    </fill>
    <fill>
      <patternFill patternType="solid">
        <fgColor rgb="FFCC99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3">
    <xf numFmtId="0" fontId="0" fillId="0" borderId="0"/>
    <xf numFmtId="0" fontId="1" fillId="0" borderId="0"/>
    <xf numFmtId="0" fontId="14" fillId="0" borderId="0" applyNumberFormat="0" applyFill="0" applyBorder="0" applyAlignment="0" applyProtection="0"/>
    <xf numFmtId="0" fontId="15" fillId="0" borderId="11" applyNumberFormat="0" applyFill="0" applyAlignment="0" applyProtection="0"/>
    <xf numFmtId="0" fontId="16" fillId="0" borderId="12" applyNumberFormat="0" applyFill="0" applyAlignment="0" applyProtection="0"/>
    <xf numFmtId="0" fontId="17" fillId="0" borderId="13" applyNumberFormat="0" applyFill="0" applyAlignment="0" applyProtection="0"/>
    <xf numFmtId="0" fontId="17" fillId="0" borderId="0" applyNumberFormat="0" applyFill="0" applyBorder="0" applyAlignment="0" applyProtection="0"/>
    <xf numFmtId="0" fontId="18" fillId="13" borderId="0" applyNumberFormat="0" applyBorder="0" applyAlignment="0" applyProtection="0"/>
    <xf numFmtId="0" fontId="19" fillId="14" borderId="0" applyNumberFormat="0" applyBorder="0" applyAlignment="0" applyProtection="0"/>
    <xf numFmtId="0" fontId="20" fillId="15" borderId="0" applyNumberFormat="0" applyBorder="0" applyAlignment="0" applyProtection="0"/>
    <xf numFmtId="0" fontId="21" fillId="16" borderId="14" applyNumberFormat="0" applyAlignment="0" applyProtection="0"/>
    <xf numFmtId="0" fontId="22" fillId="17" borderId="15" applyNumberFormat="0" applyAlignment="0" applyProtection="0"/>
    <xf numFmtId="0" fontId="23" fillId="17" borderId="14" applyNumberFormat="0" applyAlignment="0" applyProtection="0"/>
    <xf numFmtId="0" fontId="24" fillId="0" borderId="16" applyNumberFormat="0" applyFill="0" applyAlignment="0" applyProtection="0"/>
    <xf numFmtId="0" fontId="25" fillId="18" borderId="17" applyNumberFormat="0" applyAlignment="0" applyProtection="0"/>
    <xf numFmtId="0" fontId="26" fillId="0" borderId="0" applyNumberFormat="0" applyFill="0" applyBorder="0" applyAlignment="0" applyProtection="0"/>
    <xf numFmtId="0" fontId="13" fillId="19" borderId="18" applyNumberFormat="0" applyFont="0" applyAlignment="0" applyProtection="0"/>
    <xf numFmtId="0" fontId="27" fillId="0" borderId="0" applyNumberFormat="0" applyFill="0" applyBorder="0" applyAlignment="0" applyProtection="0"/>
    <xf numFmtId="0" fontId="5" fillId="0" borderId="19" applyNumberFormat="0" applyFill="0" applyAlignment="0" applyProtection="0"/>
    <xf numFmtId="0" fontId="28"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28" fillId="24" borderId="0" applyNumberFormat="0" applyBorder="0" applyAlignment="0" applyProtection="0"/>
    <xf numFmtId="0" fontId="13" fillId="25"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28" fillId="28" borderId="0" applyNumberFormat="0" applyBorder="0" applyAlignment="0" applyProtection="0"/>
    <xf numFmtId="0" fontId="13" fillId="29" borderId="0" applyNumberFormat="0" applyBorder="0" applyAlignment="0" applyProtection="0"/>
    <xf numFmtId="0" fontId="13" fillId="30" borderId="0" applyNumberFormat="0" applyBorder="0" applyAlignment="0" applyProtection="0"/>
    <xf numFmtId="0" fontId="13" fillId="31" borderId="0" applyNumberFormat="0" applyBorder="0" applyAlignment="0" applyProtection="0"/>
    <xf numFmtId="0" fontId="28" fillId="32" borderId="0" applyNumberFormat="0" applyBorder="0" applyAlignment="0" applyProtection="0"/>
    <xf numFmtId="0" fontId="13" fillId="33" borderId="0" applyNumberFormat="0" applyBorder="0" applyAlignment="0" applyProtection="0"/>
    <xf numFmtId="0" fontId="13" fillId="34" borderId="0" applyNumberFormat="0" applyBorder="0" applyAlignment="0" applyProtection="0"/>
    <xf numFmtId="0" fontId="13" fillId="35" borderId="0" applyNumberFormat="0" applyBorder="0" applyAlignment="0" applyProtection="0"/>
    <xf numFmtId="0" fontId="28" fillId="36" borderId="0" applyNumberFormat="0" applyBorder="0" applyAlignment="0" applyProtection="0"/>
    <xf numFmtId="0" fontId="13" fillId="37" borderId="0" applyNumberFormat="0" applyBorder="0" applyAlignment="0" applyProtection="0"/>
    <xf numFmtId="0" fontId="13" fillId="38" borderId="0" applyNumberFormat="0" applyBorder="0" applyAlignment="0" applyProtection="0"/>
    <xf numFmtId="0" fontId="13" fillId="39" borderId="0" applyNumberFormat="0" applyBorder="0" applyAlignment="0" applyProtection="0"/>
    <xf numFmtId="0" fontId="28" fillId="40" borderId="0" applyNumberFormat="0" applyBorder="0" applyAlignment="0" applyProtection="0"/>
    <xf numFmtId="0" fontId="13" fillId="41" borderId="0" applyNumberFormat="0" applyBorder="0" applyAlignment="0" applyProtection="0"/>
    <xf numFmtId="0" fontId="13" fillId="42" borderId="0" applyNumberFormat="0" applyBorder="0" applyAlignment="0" applyProtection="0"/>
    <xf numFmtId="0" fontId="13" fillId="43" borderId="0" applyNumberFormat="0" applyBorder="0" applyAlignment="0" applyProtection="0"/>
  </cellStyleXfs>
  <cellXfs count="70">
    <xf numFmtId="0" fontId="0" fillId="0" borderId="0" xfId="0"/>
    <xf numFmtId="0" fontId="0" fillId="0" borderId="0" xfId="0" applyBorder="1" applyAlignment="1">
      <alignment horizontal="left" wrapText="1"/>
    </xf>
    <xf numFmtId="0" fontId="4" fillId="5" borderId="1" xfId="0" applyNumberFormat="1" applyFont="1" applyFill="1" applyBorder="1" applyAlignment="1" applyProtection="1">
      <alignment horizontal="center" vertical="top" wrapText="1"/>
    </xf>
    <xf numFmtId="3" fontId="4" fillId="5" borderId="1" xfId="0" applyNumberFormat="1" applyFont="1" applyFill="1" applyBorder="1" applyAlignment="1" applyProtection="1">
      <alignment horizontal="center" vertical="top" wrapText="1"/>
    </xf>
    <xf numFmtId="0" fontId="0" fillId="0" borderId="1" xfId="0" applyBorder="1" applyAlignment="1">
      <alignment vertical="top"/>
    </xf>
    <xf numFmtId="164" fontId="0" fillId="0" borderId="1" xfId="0" applyNumberFormat="1" applyBorder="1" applyAlignment="1">
      <alignment horizontal="right" vertical="top"/>
    </xf>
    <xf numFmtId="0" fontId="0" fillId="0" borderId="4" xfId="0" applyBorder="1"/>
    <xf numFmtId="164" fontId="5" fillId="0" borderId="1" xfId="0" applyNumberFormat="1" applyFont="1" applyBorder="1" applyAlignment="1">
      <alignment horizontal="right" vertical="top"/>
    </xf>
    <xf numFmtId="0" fontId="5" fillId="0" borderId="1" xfId="0" applyFont="1" applyBorder="1" applyAlignment="1">
      <alignment vertical="top"/>
    </xf>
    <xf numFmtId="0" fontId="5" fillId="0" borderId="0" xfId="0" applyFont="1"/>
    <xf numFmtId="0" fontId="3" fillId="12" borderId="0" xfId="0" applyFont="1" applyFill="1" applyBorder="1" applyAlignment="1">
      <alignment horizontal="center" wrapText="1"/>
    </xf>
    <xf numFmtId="0" fontId="3" fillId="11" borderId="0" xfId="0" applyFont="1" applyFill="1" applyBorder="1" applyAlignment="1">
      <alignment horizontal="center" wrapText="1"/>
    </xf>
    <xf numFmtId="0" fontId="0" fillId="0" borderId="0" xfId="0" applyBorder="1" applyAlignment="1">
      <alignment wrapText="1"/>
    </xf>
    <xf numFmtId="0" fontId="0" fillId="0" borderId="0" xfId="0" applyBorder="1" applyAlignment="1">
      <alignment horizontal="left" vertical="top" wrapText="1"/>
    </xf>
    <xf numFmtId="0" fontId="0" fillId="0" borderId="0" xfId="0" applyBorder="1" applyAlignment="1">
      <alignment vertical="top" wrapText="1"/>
    </xf>
    <xf numFmtId="0" fontId="5" fillId="4" borderId="0" xfId="0" applyFont="1" applyFill="1" applyBorder="1" applyAlignment="1">
      <alignment horizontal="center" wrapText="1"/>
    </xf>
    <xf numFmtId="0" fontId="6" fillId="0" borderId="0" xfId="0" applyFont="1"/>
    <xf numFmtId="0" fontId="6" fillId="0" borderId="1" xfId="0" applyFont="1" applyBorder="1" applyAlignment="1">
      <alignment horizontal="right" vertical="top"/>
    </xf>
    <xf numFmtId="0" fontId="8" fillId="0" borderId="1" xfId="0" applyFont="1" applyBorder="1" applyAlignment="1">
      <alignment horizontal="right" vertical="top"/>
    </xf>
    <xf numFmtId="0" fontId="6" fillId="0" borderId="4" xfId="0" applyFont="1" applyBorder="1"/>
    <xf numFmtId="165" fontId="6" fillId="0" borderId="4" xfId="0" applyNumberFormat="1" applyFont="1" applyBorder="1"/>
    <xf numFmtId="165" fontId="6" fillId="0" borderId="0" xfId="0" applyNumberFormat="1" applyFont="1"/>
    <xf numFmtId="0" fontId="9" fillId="2" borderId="1" xfId="0" applyFont="1" applyFill="1" applyBorder="1" applyAlignment="1">
      <alignment horizontal="center" wrapText="1"/>
    </xf>
    <xf numFmtId="0" fontId="9" fillId="0" borderId="1" xfId="0" applyFont="1" applyBorder="1" applyAlignment="1">
      <alignment horizontal="center" vertical="top" wrapText="1"/>
    </xf>
    <xf numFmtId="165" fontId="9" fillId="0" borderId="1" xfId="0" applyNumberFormat="1" applyFont="1" applyBorder="1" applyAlignment="1">
      <alignment horizontal="center" vertical="top" wrapText="1"/>
    </xf>
    <xf numFmtId="0" fontId="8" fillId="0" borderId="0" xfId="0" applyFont="1"/>
    <xf numFmtId="3" fontId="11" fillId="0" borderId="1" xfId="0" applyNumberFormat="1" applyFont="1" applyBorder="1" applyAlignment="1">
      <alignment horizontal="right" vertical="top"/>
    </xf>
    <xf numFmtId="3" fontId="12" fillId="0" borderId="1" xfId="0" applyNumberFormat="1" applyFont="1" applyBorder="1" applyAlignment="1">
      <alignment horizontal="right" vertical="top"/>
    </xf>
    <xf numFmtId="2" fontId="12" fillId="0" borderId="1" xfId="0" applyNumberFormat="1" applyFont="1" applyBorder="1" applyAlignment="1">
      <alignment horizontal="right" vertical="top"/>
    </xf>
    <xf numFmtId="2" fontId="11" fillId="0" borderId="1" xfId="0" applyNumberFormat="1" applyFont="1" applyBorder="1" applyAlignment="1">
      <alignment horizontal="right" vertical="top"/>
    </xf>
    <xf numFmtId="3" fontId="10" fillId="0" borderId="1" xfId="0" applyNumberFormat="1" applyFont="1" applyBorder="1" applyAlignment="1">
      <alignment vertical="top" wrapText="1"/>
    </xf>
    <xf numFmtId="3" fontId="8" fillId="0" borderId="1" xfId="0" applyNumberFormat="1" applyFont="1" applyBorder="1"/>
    <xf numFmtId="3" fontId="6" fillId="0" borderId="1" xfId="0" applyNumberFormat="1" applyFont="1" applyBorder="1"/>
    <xf numFmtId="3" fontId="6" fillId="0" borderId="1" xfId="0" applyNumberFormat="1" applyFont="1" applyBorder="1" applyAlignment="1">
      <alignment vertical="top" wrapText="1"/>
    </xf>
    <xf numFmtId="3" fontId="8" fillId="0" borderId="1" xfId="0" applyNumberFormat="1" applyFont="1" applyBorder="1" applyAlignment="1">
      <alignment vertical="top" wrapText="1"/>
    </xf>
    <xf numFmtId="3" fontId="0" fillId="0" borderId="1" xfId="0" applyNumberFormat="1" applyBorder="1"/>
    <xf numFmtId="3" fontId="5" fillId="0" borderId="1" xfId="0" applyNumberFormat="1" applyFont="1" applyBorder="1"/>
    <xf numFmtId="49" fontId="6" fillId="0" borderId="1" xfId="0" applyNumberFormat="1" applyFont="1" applyBorder="1" applyAlignment="1">
      <alignment horizontal="center" vertical="top"/>
    </xf>
    <xf numFmtId="49" fontId="8" fillId="0" borderId="1" xfId="0" applyNumberFormat="1" applyFont="1" applyBorder="1" applyAlignment="1">
      <alignment horizontal="center" vertical="top"/>
    </xf>
    <xf numFmtId="49" fontId="6" fillId="0" borderId="0" xfId="0" applyNumberFormat="1" applyFont="1" applyAlignment="1">
      <alignment horizontal="center"/>
    </xf>
    <xf numFmtId="0" fontId="12" fillId="0" borderId="0" xfId="0" applyFont="1"/>
    <xf numFmtId="0" fontId="30" fillId="0" borderId="4" xfId="0" applyFont="1" applyBorder="1"/>
    <xf numFmtId="165" fontId="30" fillId="0" borderId="4" xfId="0" applyNumberFormat="1" applyFont="1" applyBorder="1"/>
    <xf numFmtId="0" fontId="29" fillId="3" borderId="20" xfId="1" applyFont="1" applyFill="1" applyBorder="1" applyAlignment="1">
      <alignment horizontal="center"/>
    </xf>
    <xf numFmtId="0" fontId="29" fillId="3" borderId="20" xfId="1" applyFont="1" applyFill="1" applyBorder="1" applyAlignment="1">
      <alignment horizontal="center" wrapText="1"/>
    </xf>
    <xf numFmtId="0" fontId="7" fillId="0" borderId="20" xfId="1" applyFont="1" applyFill="1" applyBorder="1" applyAlignment="1">
      <alignment horizontal="left"/>
    </xf>
    <xf numFmtId="0" fontId="7" fillId="0" borderId="20" xfId="1" applyFont="1" applyFill="1" applyBorder="1" applyAlignment="1">
      <alignment wrapText="1"/>
    </xf>
    <xf numFmtId="0" fontId="7" fillId="0" borderId="20" xfId="1" applyFont="1" applyFill="1" applyBorder="1" applyAlignment="1">
      <alignment horizontal="left" wrapText="1"/>
    </xf>
    <xf numFmtId="0" fontId="7" fillId="0" borderId="20" xfId="1" applyFont="1" applyFill="1" applyBorder="1"/>
    <xf numFmtId="0" fontId="12" fillId="0" borderId="20" xfId="0" applyFont="1" applyBorder="1" applyAlignment="1">
      <alignment wrapText="1"/>
    </xf>
    <xf numFmtId="0" fontId="7" fillId="0" borderId="20" xfId="0" applyFont="1" applyBorder="1" applyAlignment="1">
      <alignment horizontal="left" vertical="top" wrapText="1"/>
    </xf>
    <xf numFmtId="49" fontId="30" fillId="0" borderId="4" xfId="0" applyNumberFormat="1" applyFont="1" applyFill="1" applyBorder="1" applyAlignment="1">
      <alignment horizontal="center"/>
    </xf>
    <xf numFmtId="0" fontId="30" fillId="0" borderId="4" xfId="0" applyFont="1" applyFill="1" applyBorder="1"/>
    <xf numFmtId="0" fontId="9" fillId="0" borderId="1" xfId="0" applyFont="1" applyFill="1" applyBorder="1" applyAlignment="1">
      <alignment horizontal="center" vertical="top" wrapText="1"/>
    </xf>
    <xf numFmtId="3" fontId="12" fillId="0" borderId="1" xfId="0" applyNumberFormat="1" applyFont="1" applyFill="1" applyBorder="1" applyAlignment="1">
      <alignment horizontal="right"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9" borderId="1" xfId="0" applyFont="1" applyFill="1" applyBorder="1" applyAlignment="1">
      <alignment horizontal="center" wrapText="1"/>
    </xf>
    <xf numFmtId="0" fontId="9" fillId="10" borderId="1" xfId="0" applyFont="1" applyFill="1" applyBorder="1" applyAlignment="1">
      <alignment horizontal="center" wrapText="1"/>
    </xf>
    <xf numFmtId="0" fontId="9" fillId="4" borderId="1" xfId="0" applyFont="1" applyFill="1" applyBorder="1" applyAlignment="1">
      <alignment horizontal="center" wrapText="1"/>
    </xf>
    <xf numFmtId="0" fontId="9" fillId="6" borderId="5" xfId="0" applyFont="1" applyFill="1" applyBorder="1" applyAlignment="1">
      <alignment horizontal="center" wrapText="1"/>
    </xf>
    <xf numFmtId="0" fontId="9" fillId="6" borderId="6" xfId="0" applyFont="1" applyFill="1" applyBorder="1" applyAlignment="1">
      <alignment horizontal="center" wrapText="1"/>
    </xf>
    <xf numFmtId="0" fontId="9" fillId="6" borderId="7" xfId="0" applyFont="1" applyFill="1" applyBorder="1" applyAlignment="1">
      <alignment horizontal="center" wrapText="1"/>
    </xf>
    <xf numFmtId="0" fontId="9" fillId="7" borderId="1" xfId="0" applyFont="1" applyFill="1" applyBorder="1" applyAlignment="1">
      <alignment horizontal="center" wrapText="1"/>
    </xf>
    <xf numFmtId="0" fontId="9" fillId="8" borderId="1" xfId="0" applyFont="1" applyFill="1" applyBorder="1" applyAlignment="1">
      <alignment horizontal="center" wrapText="1"/>
    </xf>
    <xf numFmtId="49" fontId="9" fillId="0" borderId="8" xfId="0" applyNumberFormat="1" applyFont="1" applyBorder="1" applyAlignment="1">
      <alignment horizontal="center" vertical="top" wrapText="1"/>
    </xf>
    <xf numFmtId="49" fontId="9" fillId="0" borderId="9" xfId="0" applyNumberFormat="1" applyFont="1" applyBorder="1" applyAlignment="1">
      <alignment horizontal="center" vertical="top" wrapText="1"/>
    </xf>
    <xf numFmtId="0" fontId="2" fillId="0" borderId="10" xfId="0" applyFont="1" applyBorder="1" applyAlignment="1">
      <alignment horizontal="center" vertical="top"/>
    </xf>
    <xf numFmtId="0" fontId="2" fillId="0" borderId="2" xfId="0" applyFont="1" applyBorder="1" applyAlignment="1">
      <alignment horizontal="center" vertical="top"/>
    </xf>
    <xf numFmtId="0" fontId="2" fillId="0" borderId="3" xfId="0" applyFont="1" applyBorder="1" applyAlignment="1">
      <alignment horizontal="center" vertical="top"/>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1" xr:uid="{00000000-0005-0000-0000-00000100000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showGridLines="0" zoomScale="90" zoomScaleNormal="90" workbookViewId="0">
      <selection activeCell="B24" sqref="B24"/>
    </sheetView>
  </sheetViews>
  <sheetFormatPr defaultColWidth="8.81640625" defaultRowHeight="13"/>
  <cols>
    <col min="1" max="1" width="29.54296875" style="40" customWidth="1"/>
    <col min="2" max="2" width="90" style="40" customWidth="1"/>
    <col min="3" max="3" width="22.453125" style="40" customWidth="1"/>
    <col min="4" max="16384" width="8.81640625" style="40"/>
  </cols>
  <sheetData>
    <row r="1" spans="1:3">
      <c r="A1" s="43" t="s">
        <v>32</v>
      </c>
      <c r="B1" s="44" t="s">
        <v>33</v>
      </c>
      <c r="C1" s="43" t="s">
        <v>34</v>
      </c>
    </row>
    <row r="2" spans="1:3" ht="26">
      <c r="A2" s="45" t="s">
        <v>7</v>
      </c>
      <c r="B2" s="46" t="s">
        <v>35</v>
      </c>
      <c r="C2" s="45" t="s">
        <v>36</v>
      </c>
    </row>
    <row r="3" spans="1:3">
      <c r="A3" s="45" t="s">
        <v>8</v>
      </c>
      <c r="B3" s="46" t="s">
        <v>217</v>
      </c>
      <c r="C3" s="45" t="s">
        <v>36</v>
      </c>
    </row>
    <row r="4" spans="1:3">
      <c r="A4" s="45" t="s">
        <v>9</v>
      </c>
      <c r="B4" s="46" t="s">
        <v>37</v>
      </c>
      <c r="C4" s="45" t="s">
        <v>36</v>
      </c>
    </row>
    <row r="5" spans="1:3">
      <c r="A5" s="47" t="s">
        <v>11</v>
      </c>
      <c r="B5" s="46" t="s">
        <v>39</v>
      </c>
      <c r="C5" s="48" t="s">
        <v>40</v>
      </c>
    </row>
    <row r="6" spans="1:3" ht="26">
      <c r="A6" s="47" t="s">
        <v>10</v>
      </c>
      <c r="B6" s="49" t="s">
        <v>216</v>
      </c>
      <c r="C6" s="48" t="s">
        <v>40</v>
      </c>
    </row>
    <row r="7" spans="1:3">
      <c r="A7" s="47" t="s">
        <v>12</v>
      </c>
      <c r="B7" s="46" t="s">
        <v>41</v>
      </c>
      <c r="C7" s="48" t="s">
        <v>42</v>
      </c>
    </row>
    <row r="8" spans="1:3">
      <c r="A8" s="47" t="s">
        <v>13</v>
      </c>
      <c r="B8" s="46" t="s">
        <v>43</v>
      </c>
      <c r="C8" s="48" t="s">
        <v>44</v>
      </c>
    </row>
    <row r="9" spans="1:3">
      <c r="A9" s="47" t="s">
        <v>14</v>
      </c>
      <c r="B9" s="46" t="s">
        <v>45</v>
      </c>
      <c r="C9" s="48" t="s">
        <v>44</v>
      </c>
    </row>
    <row r="10" spans="1:3">
      <c r="A10" s="47" t="s">
        <v>15</v>
      </c>
      <c r="B10" s="46" t="s">
        <v>46</v>
      </c>
      <c r="C10" s="48" t="s">
        <v>44</v>
      </c>
    </row>
    <row r="11" spans="1:3" ht="26">
      <c r="A11" s="47" t="s">
        <v>16</v>
      </c>
      <c r="B11" s="46" t="s">
        <v>47</v>
      </c>
      <c r="C11" s="48" t="s">
        <v>48</v>
      </c>
    </row>
    <row r="12" spans="1:3" ht="26">
      <c r="A12" s="47" t="s">
        <v>17</v>
      </c>
      <c r="B12" s="46" t="s">
        <v>49</v>
      </c>
      <c r="C12" s="48" t="s">
        <v>38</v>
      </c>
    </row>
    <row r="13" spans="1:3">
      <c r="A13" s="47" t="s">
        <v>18</v>
      </c>
      <c r="B13" s="46" t="s">
        <v>50</v>
      </c>
      <c r="C13" s="48" t="s">
        <v>40</v>
      </c>
    </row>
    <row r="14" spans="1:3">
      <c r="A14" s="47" t="s">
        <v>19</v>
      </c>
      <c r="B14" s="46" t="s">
        <v>51</v>
      </c>
      <c r="C14" s="48" t="s">
        <v>36</v>
      </c>
    </row>
    <row r="15" spans="1:3" ht="26">
      <c r="A15" s="47" t="s">
        <v>20</v>
      </c>
      <c r="B15" s="46" t="s">
        <v>52</v>
      </c>
      <c r="C15" s="48" t="s">
        <v>36</v>
      </c>
    </row>
    <row r="16" spans="1:3" ht="39">
      <c r="A16" s="47" t="s">
        <v>215</v>
      </c>
      <c r="B16" s="46" t="s">
        <v>218</v>
      </c>
      <c r="C16" s="48" t="s">
        <v>36</v>
      </c>
    </row>
    <row r="17" spans="1:3" ht="26">
      <c r="A17" s="47" t="s">
        <v>21</v>
      </c>
      <c r="B17" s="46" t="s">
        <v>53</v>
      </c>
      <c r="C17" s="48" t="s">
        <v>54</v>
      </c>
    </row>
    <row r="18" spans="1:3">
      <c r="A18" s="47" t="s">
        <v>55</v>
      </c>
      <c r="B18" s="46" t="s">
        <v>56</v>
      </c>
      <c r="C18" s="48" t="s">
        <v>57</v>
      </c>
    </row>
    <row r="19" spans="1:3">
      <c r="A19" s="47" t="s">
        <v>58</v>
      </c>
      <c r="B19" s="46" t="s">
        <v>59</v>
      </c>
      <c r="C19" s="48" t="s">
        <v>36</v>
      </c>
    </row>
    <row r="20" spans="1:3">
      <c r="A20" s="47" t="s">
        <v>24</v>
      </c>
      <c r="B20" s="46" t="s">
        <v>60</v>
      </c>
      <c r="C20" s="48" t="s">
        <v>36</v>
      </c>
    </row>
    <row r="21" spans="1:3" ht="26">
      <c r="A21" s="47" t="s">
        <v>25</v>
      </c>
      <c r="B21" s="46" t="s">
        <v>61</v>
      </c>
      <c r="C21" s="48" t="s">
        <v>42</v>
      </c>
    </row>
    <row r="22" spans="1:3" ht="26">
      <c r="A22" s="47" t="s">
        <v>26</v>
      </c>
      <c r="B22" s="46" t="s">
        <v>62</v>
      </c>
      <c r="C22" s="48" t="s">
        <v>36</v>
      </c>
    </row>
    <row r="23" spans="1:3">
      <c r="A23" s="47" t="s">
        <v>27</v>
      </c>
      <c r="B23" s="46" t="s">
        <v>63</v>
      </c>
      <c r="C23" s="48" t="s">
        <v>64</v>
      </c>
    </row>
    <row r="24" spans="1:3" ht="26">
      <c r="A24" s="50" t="s">
        <v>28</v>
      </c>
      <c r="B24" s="46" t="s">
        <v>209</v>
      </c>
      <c r="C24" s="48" t="s">
        <v>212</v>
      </c>
    </row>
    <row r="25" spans="1:3" ht="26">
      <c r="A25" s="50" t="s">
        <v>29</v>
      </c>
      <c r="B25" s="46" t="s">
        <v>208</v>
      </c>
      <c r="C25" s="48" t="s">
        <v>36</v>
      </c>
    </row>
    <row r="26" spans="1:3" ht="26">
      <c r="A26" s="50" t="s">
        <v>30</v>
      </c>
      <c r="B26" s="46" t="s">
        <v>210</v>
      </c>
      <c r="C26" s="48" t="s">
        <v>36</v>
      </c>
    </row>
    <row r="27" spans="1:3" ht="26">
      <c r="A27" s="50" t="s">
        <v>31</v>
      </c>
      <c r="B27" s="46" t="s">
        <v>211</v>
      </c>
      <c r="C27" s="48" t="s">
        <v>36</v>
      </c>
    </row>
    <row r="28" spans="1:3" ht="26">
      <c r="A28" s="50" t="s">
        <v>69</v>
      </c>
      <c r="B28" s="46" t="s">
        <v>221</v>
      </c>
      <c r="C28" s="48" t="s">
        <v>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4"/>
  <sheetViews>
    <sheetView tabSelected="1" zoomScale="90" zoomScaleNormal="90" workbookViewId="0">
      <pane ySplit="2" topLeftCell="A3" activePane="bottomLeft" state="frozen"/>
      <selection pane="bottomLeft" activeCell="P103" sqref="P103"/>
    </sheetView>
  </sheetViews>
  <sheetFormatPr defaultColWidth="8.81640625" defaultRowHeight="13"/>
  <cols>
    <col min="1" max="1" width="13.26953125" style="16" customWidth="1"/>
    <col min="2" max="2" width="11.453125" style="16" customWidth="1"/>
    <col min="3" max="3" width="7.453125" style="39" customWidth="1"/>
    <col min="4" max="4" width="14" style="16" customWidth="1"/>
    <col min="5" max="5" width="13.26953125" style="16" customWidth="1"/>
    <col min="6" max="6" width="13.7265625" style="16" customWidth="1"/>
    <col min="7" max="7" width="11.26953125" style="16" customWidth="1"/>
    <col min="8" max="8" width="11" style="16" customWidth="1"/>
    <col min="9" max="9" width="10.81640625" style="16" customWidth="1"/>
    <col min="10" max="10" width="9.7265625" style="16" customWidth="1"/>
    <col min="11" max="11" width="6.81640625" style="16" customWidth="1"/>
    <col min="12" max="12" width="11.1796875" style="16" customWidth="1"/>
    <col min="13" max="13" width="11.26953125" style="16" customWidth="1"/>
    <col min="14" max="14" width="18.81640625" style="21" customWidth="1"/>
    <col min="15" max="15" width="17" style="21" customWidth="1"/>
    <col min="16" max="16" width="15" style="16" customWidth="1"/>
    <col min="17" max="17" width="11.26953125" style="16" customWidth="1"/>
    <col min="18" max="18" width="12.81640625" style="16" customWidth="1"/>
    <col min="19" max="19" width="9.1796875" style="21"/>
    <col min="20" max="20" width="13.1796875" style="16" customWidth="1"/>
    <col min="21" max="21" width="15.453125" style="21" customWidth="1"/>
    <col min="22" max="22" width="8.81640625" style="16"/>
    <col min="23" max="23" width="12.453125" style="16" customWidth="1"/>
    <col min="24" max="24" width="13" style="16" customWidth="1"/>
    <col min="25" max="25" width="14.81640625" style="16" customWidth="1"/>
    <col min="26" max="26" width="16" style="16" customWidth="1"/>
    <col min="27" max="27" width="12.54296875" style="16" customWidth="1"/>
    <col min="28" max="16384" width="8.81640625" style="16"/>
  </cols>
  <sheetData>
    <row r="1" spans="1:27" ht="26">
      <c r="A1" s="55" t="s">
        <v>7</v>
      </c>
      <c r="B1" s="55" t="s">
        <v>8</v>
      </c>
      <c r="C1" s="65" t="s">
        <v>9</v>
      </c>
      <c r="D1" s="57" t="s">
        <v>0</v>
      </c>
      <c r="E1" s="57"/>
      <c r="F1" s="57"/>
      <c r="G1" s="58" t="s">
        <v>1</v>
      </c>
      <c r="H1" s="58"/>
      <c r="I1" s="58"/>
      <c r="J1" s="58"/>
      <c r="K1" s="58"/>
      <c r="L1" s="58"/>
      <c r="M1" s="58"/>
      <c r="N1" s="59" t="s">
        <v>2</v>
      </c>
      <c r="O1" s="59"/>
      <c r="P1" s="22" t="s">
        <v>3</v>
      </c>
      <c r="Q1" s="63" t="s">
        <v>4</v>
      </c>
      <c r="R1" s="63"/>
      <c r="S1" s="63"/>
      <c r="T1" s="64" t="s">
        <v>5</v>
      </c>
      <c r="U1" s="64"/>
      <c r="V1" s="60" t="s">
        <v>6</v>
      </c>
      <c r="W1" s="61"/>
      <c r="X1" s="61"/>
      <c r="Y1" s="61"/>
      <c r="Z1" s="61"/>
      <c r="AA1" s="62"/>
    </row>
    <row r="2" spans="1:27" ht="52">
      <c r="A2" s="56"/>
      <c r="B2" s="56"/>
      <c r="C2" s="66"/>
      <c r="D2" s="23" t="s">
        <v>10</v>
      </c>
      <c r="E2" s="23" t="s">
        <v>11</v>
      </c>
      <c r="F2" s="23" t="s">
        <v>12</v>
      </c>
      <c r="G2" s="23" t="s">
        <v>13</v>
      </c>
      <c r="H2" s="23" t="s">
        <v>14</v>
      </c>
      <c r="I2" s="23" t="s">
        <v>15</v>
      </c>
      <c r="J2" s="23" t="s">
        <v>16</v>
      </c>
      <c r="K2" s="23" t="s">
        <v>17</v>
      </c>
      <c r="L2" s="23" t="s">
        <v>18</v>
      </c>
      <c r="M2" s="23" t="s">
        <v>19</v>
      </c>
      <c r="N2" s="24" t="s">
        <v>20</v>
      </c>
      <c r="O2" s="24" t="s">
        <v>215</v>
      </c>
      <c r="P2" s="53" t="s">
        <v>21</v>
      </c>
      <c r="Q2" s="23" t="s">
        <v>22</v>
      </c>
      <c r="R2" s="23" t="s">
        <v>23</v>
      </c>
      <c r="S2" s="24" t="s">
        <v>24</v>
      </c>
      <c r="T2" s="23" t="s">
        <v>25</v>
      </c>
      <c r="U2" s="24" t="s">
        <v>213</v>
      </c>
      <c r="V2" s="23" t="s">
        <v>27</v>
      </c>
      <c r="W2" s="23" t="s">
        <v>28</v>
      </c>
      <c r="X2" s="23" t="s">
        <v>29</v>
      </c>
      <c r="Y2" s="23" t="s">
        <v>30</v>
      </c>
      <c r="Z2" s="23" t="s">
        <v>31</v>
      </c>
      <c r="AA2" s="23" t="s">
        <v>69</v>
      </c>
    </row>
    <row r="3" spans="1:27">
      <c r="A3" s="17" t="s">
        <v>71</v>
      </c>
      <c r="B3" s="17" t="s">
        <v>72</v>
      </c>
      <c r="C3" s="37" t="s">
        <v>73</v>
      </c>
      <c r="D3" s="32">
        <v>20876</v>
      </c>
      <c r="E3" s="32">
        <v>25479</v>
      </c>
      <c r="F3" s="32">
        <v>17854</v>
      </c>
      <c r="G3" s="33">
        <v>10</v>
      </c>
      <c r="H3" s="33">
        <v>268</v>
      </c>
      <c r="I3" s="33">
        <v>304</v>
      </c>
      <c r="J3" s="33">
        <v>0</v>
      </c>
      <c r="K3" s="33">
        <v>17</v>
      </c>
      <c r="L3" s="33">
        <v>582</v>
      </c>
      <c r="M3" s="33">
        <v>599</v>
      </c>
      <c r="N3" s="28">
        <f>(K3/E3)*1000</f>
        <v>0.66721613878095687</v>
      </c>
      <c r="O3" s="28">
        <f>(L3/E3)*1000</f>
        <v>22.842340751206876</v>
      </c>
      <c r="P3" s="54">
        <v>8</v>
      </c>
      <c r="Q3" s="30">
        <v>33</v>
      </c>
      <c r="R3" s="30">
        <v>41</v>
      </c>
      <c r="S3" s="28">
        <f>(R3/E3)*1000</f>
        <v>1.6091683347070136</v>
      </c>
      <c r="T3" s="30">
        <v>4</v>
      </c>
      <c r="U3" s="28">
        <f>(T3/F3)*1000</f>
        <v>0.22403943093984541</v>
      </c>
      <c r="V3" s="30">
        <v>480</v>
      </c>
      <c r="W3" s="30">
        <v>0</v>
      </c>
      <c r="X3" s="30">
        <v>0</v>
      </c>
      <c r="Y3" s="30">
        <v>27</v>
      </c>
      <c r="Z3" s="30">
        <v>23</v>
      </c>
      <c r="AA3" s="27">
        <v>0</v>
      </c>
    </row>
    <row r="4" spans="1:27">
      <c r="A4" s="17" t="s">
        <v>74</v>
      </c>
      <c r="B4" s="17" t="s">
        <v>75</v>
      </c>
      <c r="C4" s="37" t="s">
        <v>76</v>
      </c>
      <c r="D4" s="32">
        <v>4481</v>
      </c>
      <c r="E4" s="32">
        <v>5393</v>
      </c>
      <c r="F4" s="32">
        <v>3804</v>
      </c>
      <c r="G4" s="33">
        <v>17</v>
      </c>
      <c r="H4" s="33">
        <v>19</v>
      </c>
      <c r="I4" s="33">
        <v>36</v>
      </c>
      <c r="J4" s="33">
        <v>0</v>
      </c>
      <c r="K4" s="33">
        <v>1</v>
      </c>
      <c r="L4" s="33">
        <v>72</v>
      </c>
      <c r="M4" s="33">
        <v>73</v>
      </c>
      <c r="N4" s="28">
        <f t="shared" ref="N4:N67" si="0">(K4/E4)*1000</f>
        <v>0.18542555164101615</v>
      </c>
      <c r="O4" s="28">
        <f t="shared" ref="O4:O67" si="1">(L4/E4)*1000</f>
        <v>13.350639718153161</v>
      </c>
      <c r="P4" s="54">
        <v>2</v>
      </c>
      <c r="Q4" s="30">
        <v>3</v>
      </c>
      <c r="R4" s="30">
        <v>3</v>
      </c>
      <c r="S4" s="28">
        <f t="shared" ref="S4:S67" si="2">(R4/E4)*1000</f>
        <v>0.55627665492304834</v>
      </c>
      <c r="T4" s="30">
        <v>1</v>
      </c>
      <c r="U4" s="28">
        <f t="shared" ref="U4:U67" si="3">(T4/F4)*1000</f>
        <v>0.26288117770767611</v>
      </c>
      <c r="V4" s="30">
        <v>44</v>
      </c>
      <c r="W4" s="30">
        <v>0</v>
      </c>
      <c r="X4" s="30">
        <v>2</v>
      </c>
      <c r="Y4" s="30">
        <v>4</v>
      </c>
      <c r="Z4" s="30">
        <v>3</v>
      </c>
      <c r="AA4" s="27">
        <v>0</v>
      </c>
    </row>
    <row r="5" spans="1:27">
      <c r="A5" s="17" t="s">
        <v>77</v>
      </c>
      <c r="B5" s="17" t="s">
        <v>78</v>
      </c>
      <c r="C5" s="37" t="s">
        <v>79</v>
      </c>
      <c r="D5" s="32">
        <v>1096</v>
      </c>
      <c r="E5" s="32">
        <v>1342</v>
      </c>
      <c r="F5" s="32">
        <v>961</v>
      </c>
      <c r="G5" s="33">
        <v>5</v>
      </c>
      <c r="H5" s="33">
        <v>4</v>
      </c>
      <c r="I5" s="33">
        <v>19</v>
      </c>
      <c r="J5" s="33">
        <v>0</v>
      </c>
      <c r="K5" s="33">
        <v>12</v>
      </c>
      <c r="L5" s="33">
        <v>28</v>
      </c>
      <c r="M5" s="33">
        <v>40</v>
      </c>
      <c r="N5" s="28">
        <f t="shared" si="0"/>
        <v>8.9418777943368113</v>
      </c>
      <c r="O5" s="28">
        <f t="shared" si="1"/>
        <v>20.864381520119228</v>
      </c>
      <c r="P5" s="54">
        <v>1</v>
      </c>
      <c r="Q5" s="30">
        <v>1</v>
      </c>
      <c r="R5" s="30">
        <v>1</v>
      </c>
      <c r="S5" s="28">
        <f t="shared" si="2"/>
        <v>0.7451564828614009</v>
      </c>
      <c r="T5" s="30">
        <v>0</v>
      </c>
      <c r="U5" s="28">
        <f t="shared" si="3"/>
        <v>0</v>
      </c>
      <c r="V5" s="30">
        <v>58</v>
      </c>
      <c r="W5" s="30">
        <v>0</v>
      </c>
      <c r="X5" s="30">
        <v>0</v>
      </c>
      <c r="Y5" s="30">
        <v>0</v>
      </c>
      <c r="Z5" s="30">
        <v>0</v>
      </c>
      <c r="AA5" s="27">
        <v>0</v>
      </c>
    </row>
    <row r="6" spans="1:27">
      <c r="A6" s="17" t="s">
        <v>80</v>
      </c>
      <c r="B6" s="17" t="s">
        <v>75</v>
      </c>
      <c r="C6" s="37" t="s">
        <v>81</v>
      </c>
      <c r="D6" s="32">
        <v>2923</v>
      </c>
      <c r="E6" s="32">
        <v>3547</v>
      </c>
      <c r="F6" s="32">
        <v>2443</v>
      </c>
      <c r="G6" s="33">
        <v>5</v>
      </c>
      <c r="H6" s="33">
        <v>21</v>
      </c>
      <c r="I6" s="33">
        <v>26</v>
      </c>
      <c r="J6" s="33">
        <v>0</v>
      </c>
      <c r="K6" s="33">
        <v>2</v>
      </c>
      <c r="L6" s="33">
        <v>52</v>
      </c>
      <c r="M6" s="33">
        <v>54</v>
      </c>
      <c r="N6" s="28">
        <f t="shared" si="0"/>
        <v>0.56385678037778408</v>
      </c>
      <c r="O6" s="28">
        <f t="shared" si="1"/>
        <v>14.660276289822384</v>
      </c>
      <c r="P6" s="54">
        <v>4</v>
      </c>
      <c r="Q6" s="30">
        <v>6</v>
      </c>
      <c r="R6" s="30">
        <v>6</v>
      </c>
      <c r="S6" s="28">
        <f t="shared" si="2"/>
        <v>1.691570341133352</v>
      </c>
      <c r="T6" s="30">
        <v>0</v>
      </c>
      <c r="U6" s="28">
        <f t="shared" si="3"/>
        <v>0</v>
      </c>
      <c r="V6" s="30">
        <v>31</v>
      </c>
      <c r="W6" s="30">
        <v>0</v>
      </c>
      <c r="X6" s="30">
        <v>0</v>
      </c>
      <c r="Y6" s="30">
        <v>2</v>
      </c>
      <c r="Z6" s="30">
        <v>1</v>
      </c>
      <c r="AA6" s="27">
        <v>0</v>
      </c>
    </row>
    <row r="7" spans="1:27">
      <c r="A7" s="17" t="s">
        <v>82</v>
      </c>
      <c r="B7" s="17" t="s">
        <v>78</v>
      </c>
      <c r="C7" s="37" t="s">
        <v>79</v>
      </c>
      <c r="D7" s="32">
        <v>2945</v>
      </c>
      <c r="E7" s="32">
        <v>3550</v>
      </c>
      <c r="F7" s="32">
        <v>2471</v>
      </c>
      <c r="G7" s="33">
        <v>0</v>
      </c>
      <c r="H7" s="33">
        <v>7</v>
      </c>
      <c r="I7" s="33">
        <v>33</v>
      </c>
      <c r="J7" s="33">
        <v>1</v>
      </c>
      <c r="K7" s="33">
        <v>0</v>
      </c>
      <c r="L7" s="33">
        <v>41</v>
      </c>
      <c r="M7" s="33">
        <v>41</v>
      </c>
      <c r="N7" s="28">
        <f t="shared" si="0"/>
        <v>0</v>
      </c>
      <c r="O7" s="28">
        <f t="shared" si="1"/>
        <v>11.549295774647886</v>
      </c>
      <c r="P7" s="54">
        <v>0</v>
      </c>
      <c r="Q7" s="30">
        <v>1</v>
      </c>
      <c r="R7" s="30">
        <v>1</v>
      </c>
      <c r="S7" s="28">
        <f t="shared" si="2"/>
        <v>0.28169014084507044</v>
      </c>
      <c r="T7" s="30">
        <v>0</v>
      </c>
      <c r="U7" s="28">
        <f t="shared" si="3"/>
        <v>0</v>
      </c>
      <c r="V7" s="30">
        <v>91</v>
      </c>
      <c r="W7" s="30">
        <v>0</v>
      </c>
      <c r="X7" s="30">
        <v>1</v>
      </c>
      <c r="Y7" s="30">
        <v>0</v>
      </c>
      <c r="Z7" s="30">
        <v>0</v>
      </c>
      <c r="AA7" s="27">
        <v>0</v>
      </c>
    </row>
    <row r="8" spans="1:27">
      <c r="A8" s="17" t="s">
        <v>83</v>
      </c>
      <c r="B8" s="17" t="s">
        <v>78</v>
      </c>
      <c r="C8" s="37" t="s">
        <v>84</v>
      </c>
      <c r="D8" s="32">
        <v>1548</v>
      </c>
      <c r="E8" s="32">
        <v>1876</v>
      </c>
      <c r="F8" s="32">
        <v>1278</v>
      </c>
      <c r="G8" s="33">
        <v>2</v>
      </c>
      <c r="H8" s="33">
        <v>10</v>
      </c>
      <c r="I8" s="33">
        <v>25</v>
      </c>
      <c r="J8" s="33">
        <v>0</v>
      </c>
      <c r="K8" s="33">
        <v>5</v>
      </c>
      <c r="L8" s="33">
        <v>37</v>
      </c>
      <c r="M8" s="33">
        <v>42</v>
      </c>
      <c r="N8" s="28">
        <f t="shared" si="0"/>
        <v>2.6652452025586353</v>
      </c>
      <c r="O8" s="28">
        <f t="shared" si="1"/>
        <v>19.722814498933904</v>
      </c>
      <c r="P8" s="54">
        <v>1</v>
      </c>
      <c r="Q8" s="30">
        <v>1</v>
      </c>
      <c r="R8" s="30">
        <v>1</v>
      </c>
      <c r="S8" s="28">
        <f t="shared" si="2"/>
        <v>0.53304904051172708</v>
      </c>
      <c r="T8" s="30">
        <v>0</v>
      </c>
      <c r="U8" s="28">
        <f t="shared" si="3"/>
        <v>0</v>
      </c>
      <c r="V8" s="30">
        <v>64</v>
      </c>
      <c r="W8" s="30">
        <v>0</v>
      </c>
      <c r="X8" s="30">
        <v>0</v>
      </c>
      <c r="Y8" s="30">
        <v>0</v>
      </c>
      <c r="Z8" s="30">
        <v>0</v>
      </c>
      <c r="AA8" s="27">
        <v>0</v>
      </c>
    </row>
    <row r="9" spans="1:27">
      <c r="A9" s="17" t="s">
        <v>85</v>
      </c>
      <c r="B9" s="17" t="s">
        <v>86</v>
      </c>
      <c r="C9" s="37" t="s">
        <v>87</v>
      </c>
      <c r="D9" s="32">
        <v>5409</v>
      </c>
      <c r="E9" s="32">
        <v>6649</v>
      </c>
      <c r="F9" s="32">
        <v>4607</v>
      </c>
      <c r="G9" s="33">
        <v>11</v>
      </c>
      <c r="H9" s="33">
        <v>30</v>
      </c>
      <c r="I9" s="33">
        <v>103</v>
      </c>
      <c r="J9" s="33">
        <v>0</v>
      </c>
      <c r="K9" s="33">
        <v>4</v>
      </c>
      <c r="L9" s="33">
        <v>144</v>
      </c>
      <c r="M9" s="33">
        <v>148</v>
      </c>
      <c r="N9" s="28">
        <f t="shared" si="0"/>
        <v>0.60159422469544288</v>
      </c>
      <c r="O9" s="28">
        <f t="shared" si="1"/>
        <v>21.657392089035945</v>
      </c>
      <c r="P9" s="54">
        <v>4</v>
      </c>
      <c r="Q9" s="30">
        <v>10</v>
      </c>
      <c r="R9" s="30">
        <v>11</v>
      </c>
      <c r="S9" s="28">
        <f t="shared" si="2"/>
        <v>1.6543841179124681</v>
      </c>
      <c r="T9" s="30">
        <v>2</v>
      </c>
      <c r="U9" s="28">
        <f t="shared" si="3"/>
        <v>0.43412198827870629</v>
      </c>
      <c r="V9" s="30">
        <v>80</v>
      </c>
      <c r="W9" s="30">
        <v>0</v>
      </c>
      <c r="X9" s="30">
        <v>0</v>
      </c>
      <c r="Y9" s="30">
        <v>9</v>
      </c>
      <c r="Z9" s="30">
        <v>9</v>
      </c>
      <c r="AA9" s="27">
        <v>0</v>
      </c>
    </row>
    <row r="10" spans="1:27">
      <c r="A10" s="17" t="s">
        <v>88</v>
      </c>
      <c r="B10" s="17" t="s">
        <v>86</v>
      </c>
      <c r="C10" s="37" t="s">
        <v>89</v>
      </c>
      <c r="D10" s="32">
        <v>2180</v>
      </c>
      <c r="E10" s="32">
        <v>2620</v>
      </c>
      <c r="F10" s="32">
        <v>1818</v>
      </c>
      <c r="G10" s="33">
        <v>4</v>
      </c>
      <c r="H10" s="33">
        <v>3</v>
      </c>
      <c r="I10" s="33">
        <v>2</v>
      </c>
      <c r="J10" s="33">
        <v>0</v>
      </c>
      <c r="K10" s="33">
        <v>0</v>
      </c>
      <c r="L10" s="33">
        <v>9</v>
      </c>
      <c r="M10" s="33">
        <v>9</v>
      </c>
      <c r="N10" s="28">
        <f t="shared" si="0"/>
        <v>0</v>
      </c>
      <c r="O10" s="28">
        <f t="shared" si="1"/>
        <v>3.4351145038167936</v>
      </c>
      <c r="P10" s="54">
        <v>1</v>
      </c>
      <c r="Q10" s="30">
        <v>1</v>
      </c>
      <c r="R10" s="30">
        <v>1</v>
      </c>
      <c r="S10" s="28">
        <f t="shared" si="2"/>
        <v>0.38167938931297707</v>
      </c>
      <c r="T10" s="30">
        <v>0</v>
      </c>
      <c r="U10" s="28">
        <f t="shared" si="3"/>
        <v>0</v>
      </c>
      <c r="V10" s="30">
        <v>37</v>
      </c>
      <c r="W10" s="30">
        <v>0</v>
      </c>
      <c r="X10" s="30">
        <v>0</v>
      </c>
      <c r="Y10" s="30">
        <v>1</v>
      </c>
      <c r="Z10" s="30">
        <v>1</v>
      </c>
      <c r="AA10" s="27">
        <v>0</v>
      </c>
    </row>
    <row r="11" spans="1:27">
      <c r="A11" s="17" t="s">
        <v>90</v>
      </c>
      <c r="B11" s="17" t="s">
        <v>72</v>
      </c>
      <c r="C11" s="37" t="s">
        <v>91</v>
      </c>
      <c r="D11" s="32">
        <v>4097</v>
      </c>
      <c r="E11" s="32">
        <v>4950</v>
      </c>
      <c r="F11" s="32">
        <v>3487</v>
      </c>
      <c r="G11" s="33">
        <v>3</v>
      </c>
      <c r="H11" s="33">
        <v>13</v>
      </c>
      <c r="I11" s="33">
        <v>25</v>
      </c>
      <c r="J11" s="33">
        <v>1</v>
      </c>
      <c r="K11" s="33">
        <v>0</v>
      </c>
      <c r="L11" s="33">
        <v>42</v>
      </c>
      <c r="M11" s="33">
        <v>42</v>
      </c>
      <c r="N11" s="28">
        <f t="shared" si="0"/>
        <v>0</v>
      </c>
      <c r="O11" s="28">
        <f t="shared" si="1"/>
        <v>8.4848484848484862</v>
      </c>
      <c r="P11" s="54">
        <v>0</v>
      </c>
      <c r="Q11" s="30">
        <v>0</v>
      </c>
      <c r="R11" s="30">
        <v>0</v>
      </c>
      <c r="S11" s="28">
        <f t="shared" si="2"/>
        <v>0</v>
      </c>
      <c r="T11" s="30">
        <v>0</v>
      </c>
      <c r="U11" s="28">
        <f t="shared" si="3"/>
        <v>0</v>
      </c>
      <c r="V11" s="30">
        <v>125</v>
      </c>
      <c r="W11" s="30">
        <v>0</v>
      </c>
      <c r="X11" s="30">
        <v>0</v>
      </c>
      <c r="Y11" s="30">
        <v>0</v>
      </c>
      <c r="Z11" s="30">
        <v>0</v>
      </c>
      <c r="AA11" s="27">
        <v>0</v>
      </c>
    </row>
    <row r="12" spans="1:27">
      <c r="A12" s="17" t="s">
        <v>92</v>
      </c>
      <c r="B12" s="17" t="s">
        <v>72</v>
      </c>
      <c r="C12" s="37" t="s">
        <v>91</v>
      </c>
      <c r="D12" s="32">
        <v>13568</v>
      </c>
      <c r="E12" s="32">
        <v>16375</v>
      </c>
      <c r="F12" s="32">
        <v>11489</v>
      </c>
      <c r="G12" s="33">
        <v>14</v>
      </c>
      <c r="H12" s="33">
        <v>66</v>
      </c>
      <c r="I12" s="33">
        <v>170</v>
      </c>
      <c r="J12" s="33">
        <v>1</v>
      </c>
      <c r="K12" s="33">
        <v>3</v>
      </c>
      <c r="L12" s="33">
        <v>251</v>
      </c>
      <c r="M12" s="33">
        <v>254</v>
      </c>
      <c r="N12" s="28">
        <f t="shared" si="0"/>
        <v>0.18320610687022901</v>
      </c>
      <c r="O12" s="28">
        <f t="shared" si="1"/>
        <v>15.328244274809162</v>
      </c>
      <c r="P12" s="54">
        <v>3</v>
      </c>
      <c r="Q12" s="30">
        <v>8</v>
      </c>
      <c r="R12" s="30">
        <v>10</v>
      </c>
      <c r="S12" s="28">
        <f t="shared" si="2"/>
        <v>0.61068702290076338</v>
      </c>
      <c r="T12" s="30">
        <v>0</v>
      </c>
      <c r="U12" s="28">
        <f t="shared" si="3"/>
        <v>0</v>
      </c>
      <c r="V12" s="30">
        <v>221</v>
      </c>
      <c r="W12" s="30">
        <v>0</v>
      </c>
      <c r="X12" s="30">
        <v>0</v>
      </c>
      <c r="Y12" s="30">
        <v>10</v>
      </c>
      <c r="Z12" s="30">
        <v>10</v>
      </c>
      <c r="AA12" s="27">
        <v>0</v>
      </c>
    </row>
    <row r="13" spans="1:27">
      <c r="A13" s="17" t="s">
        <v>93</v>
      </c>
      <c r="B13" s="17" t="s">
        <v>78</v>
      </c>
      <c r="C13" s="37" t="s">
        <v>94</v>
      </c>
      <c r="D13" s="32">
        <v>28139</v>
      </c>
      <c r="E13" s="32">
        <v>34039</v>
      </c>
      <c r="F13" s="32">
        <v>23312</v>
      </c>
      <c r="G13" s="33">
        <v>22</v>
      </c>
      <c r="H13" s="33">
        <v>96</v>
      </c>
      <c r="I13" s="33">
        <v>283</v>
      </c>
      <c r="J13" s="33">
        <v>0</v>
      </c>
      <c r="K13" s="33">
        <v>123</v>
      </c>
      <c r="L13" s="33">
        <v>401</v>
      </c>
      <c r="M13" s="33">
        <v>524</v>
      </c>
      <c r="N13" s="28">
        <f t="shared" si="0"/>
        <v>3.6135021592878758</v>
      </c>
      <c r="O13" s="28">
        <f t="shared" si="1"/>
        <v>11.780604600605189</v>
      </c>
      <c r="P13" s="54">
        <v>5</v>
      </c>
      <c r="Q13" s="30">
        <v>40</v>
      </c>
      <c r="R13" s="30">
        <v>44</v>
      </c>
      <c r="S13" s="28">
        <f t="shared" si="2"/>
        <v>1.2926349187696464</v>
      </c>
      <c r="T13" s="30">
        <v>1</v>
      </c>
      <c r="U13" s="28">
        <f t="shared" si="3"/>
        <v>4.2896362388469458E-2</v>
      </c>
      <c r="V13" s="30">
        <v>331</v>
      </c>
      <c r="W13" s="30">
        <v>0</v>
      </c>
      <c r="X13" s="30">
        <v>1</v>
      </c>
      <c r="Y13" s="30">
        <v>5</v>
      </c>
      <c r="Z13" s="30">
        <v>7</v>
      </c>
      <c r="AA13" s="27">
        <v>17</v>
      </c>
    </row>
    <row r="14" spans="1:27">
      <c r="A14" s="17" t="s">
        <v>95</v>
      </c>
      <c r="B14" s="17" t="s">
        <v>78</v>
      </c>
      <c r="C14" s="37" t="s">
        <v>96</v>
      </c>
      <c r="D14" s="32">
        <v>10027</v>
      </c>
      <c r="E14" s="32">
        <v>12589</v>
      </c>
      <c r="F14" s="32">
        <v>9009</v>
      </c>
      <c r="G14" s="33">
        <v>1</v>
      </c>
      <c r="H14" s="33">
        <v>42</v>
      </c>
      <c r="I14" s="33">
        <v>194</v>
      </c>
      <c r="J14" s="33">
        <v>0</v>
      </c>
      <c r="K14" s="33">
        <v>34</v>
      </c>
      <c r="L14" s="33">
        <v>237</v>
      </c>
      <c r="M14" s="33">
        <v>271</v>
      </c>
      <c r="N14" s="28">
        <f t="shared" si="0"/>
        <v>2.7007705139407419</v>
      </c>
      <c r="O14" s="28">
        <f t="shared" si="1"/>
        <v>18.825959170704582</v>
      </c>
      <c r="P14" s="54">
        <v>0</v>
      </c>
      <c r="Q14" s="30">
        <v>21</v>
      </c>
      <c r="R14" s="30">
        <v>25</v>
      </c>
      <c r="S14" s="28">
        <f t="shared" si="2"/>
        <v>1.9858606720152514</v>
      </c>
      <c r="T14" s="30">
        <v>0</v>
      </c>
      <c r="U14" s="28">
        <f t="shared" si="3"/>
        <v>0</v>
      </c>
      <c r="V14" s="30">
        <v>169</v>
      </c>
      <c r="W14" s="30">
        <v>2</v>
      </c>
      <c r="X14" s="30">
        <v>0</v>
      </c>
      <c r="Y14" s="30">
        <v>2</v>
      </c>
      <c r="Z14" s="30">
        <v>14</v>
      </c>
      <c r="AA14" s="27">
        <v>9</v>
      </c>
    </row>
    <row r="15" spans="1:27">
      <c r="A15" s="17" t="s">
        <v>97</v>
      </c>
      <c r="B15" s="17" t="s">
        <v>75</v>
      </c>
      <c r="C15" s="37" t="s">
        <v>98</v>
      </c>
      <c r="D15" s="32">
        <v>29607</v>
      </c>
      <c r="E15" s="32">
        <v>36206</v>
      </c>
      <c r="F15" s="32">
        <v>25921</v>
      </c>
      <c r="G15" s="33">
        <v>33</v>
      </c>
      <c r="H15" s="33">
        <v>116</v>
      </c>
      <c r="I15" s="33">
        <v>146</v>
      </c>
      <c r="J15" s="33">
        <v>0</v>
      </c>
      <c r="K15" s="33">
        <v>33</v>
      </c>
      <c r="L15" s="33">
        <v>295</v>
      </c>
      <c r="M15" s="33">
        <v>328</v>
      </c>
      <c r="N15" s="28">
        <f t="shared" si="0"/>
        <v>0.9114511406949124</v>
      </c>
      <c r="O15" s="28">
        <f t="shared" si="1"/>
        <v>8.1478208031817942</v>
      </c>
      <c r="P15" s="54">
        <v>10</v>
      </c>
      <c r="Q15" s="30">
        <v>31</v>
      </c>
      <c r="R15" s="30">
        <v>47</v>
      </c>
      <c r="S15" s="28">
        <f t="shared" si="2"/>
        <v>1.2981273822018451</v>
      </c>
      <c r="T15" s="30">
        <v>5</v>
      </c>
      <c r="U15" s="28">
        <f t="shared" si="3"/>
        <v>0.19289379267775164</v>
      </c>
      <c r="V15" s="30">
        <v>219</v>
      </c>
      <c r="W15" s="30">
        <v>2</v>
      </c>
      <c r="X15" s="30">
        <v>3</v>
      </c>
      <c r="Y15" s="30">
        <v>10</v>
      </c>
      <c r="Z15" s="30">
        <v>4</v>
      </c>
      <c r="AA15" s="27">
        <v>0</v>
      </c>
    </row>
    <row r="16" spans="1:27">
      <c r="A16" s="17" t="s">
        <v>99</v>
      </c>
      <c r="B16" s="17" t="s">
        <v>78</v>
      </c>
      <c r="C16" s="37" t="s">
        <v>96</v>
      </c>
      <c r="D16" s="32">
        <v>9302</v>
      </c>
      <c r="E16" s="32">
        <v>11321</v>
      </c>
      <c r="F16" s="32">
        <v>8006</v>
      </c>
      <c r="G16" s="33">
        <v>1</v>
      </c>
      <c r="H16" s="33">
        <v>27</v>
      </c>
      <c r="I16" s="33">
        <v>111</v>
      </c>
      <c r="J16" s="33">
        <v>0</v>
      </c>
      <c r="K16" s="33">
        <v>31</v>
      </c>
      <c r="L16" s="33">
        <v>139</v>
      </c>
      <c r="M16" s="33">
        <v>170</v>
      </c>
      <c r="N16" s="28">
        <f t="shared" si="0"/>
        <v>2.7382740040632449</v>
      </c>
      <c r="O16" s="28">
        <f t="shared" si="1"/>
        <v>12.278067308541649</v>
      </c>
      <c r="P16" s="54">
        <v>0</v>
      </c>
      <c r="Q16" s="30">
        <v>9</v>
      </c>
      <c r="R16" s="30">
        <v>9</v>
      </c>
      <c r="S16" s="28">
        <f t="shared" si="2"/>
        <v>0.79498277537320028</v>
      </c>
      <c r="T16" s="30">
        <v>1</v>
      </c>
      <c r="U16" s="28">
        <f t="shared" si="3"/>
        <v>0.12490632025980515</v>
      </c>
      <c r="V16" s="30">
        <v>140</v>
      </c>
      <c r="W16" s="30">
        <v>1</v>
      </c>
      <c r="X16" s="30">
        <v>0</v>
      </c>
      <c r="Y16" s="30">
        <v>0</v>
      </c>
      <c r="Z16" s="30">
        <v>4</v>
      </c>
      <c r="AA16" s="27">
        <v>2</v>
      </c>
    </row>
    <row r="17" spans="1:27">
      <c r="A17" s="17" t="s">
        <v>100</v>
      </c>
      <c r="B17" s="17" t="s">
        <v>86</v>
      </c>
      <c r="C17" s="37" t="s">
        <v>101</v>
      </c>
      <c r="D17" s="32">
        <v>1201</v>
      </c>
      <c r="E17" s="32">
        <v>1498</v>
      </c>
      <c r="F17" s="32">
        <v>1104</v>
      </c>
      <c r="G17" s="33">
        <v>0</v>
      </c>
      <c r="H17" s="33">
        <v>0</v>
      </c>
      <c r="I17" s="33">
        <v>4</v>
      </c>
      <c r="J17" s="33">
        <v>0</v>
      </c>
      <c r="K17" s="33">
        <v>3</v>
      </c>
      <c r="L17" s="33">
        <v>4</v>
      </c>
      <c r="M17" s="33">
        <v>7</v>
      </c>
      <c r="N17" s="28">
        <f t="shared" si="0"/>
        <v>2.0026702269692924</v>
      </c>
      <c r="O17" s="28">
        <f t="shared" si="1"/>
        <v>2.6702269692923899</v>
      </c>
      <c r="P17" s="54">
        <v>0</v>
      </c>
      <c r="Q17" s="30">
        <v>2</v>
      </c>
      <c r="R17" s="30">
        <v>2</v>
      </c>
      <c r="S17" s="28">
        <f t="shared" si="2"/>
        <v>1.3351134846461949</v>
      </c>
      <c r="T17" s="30">
        <v>0</v>
      </c>
      <c r="U17" s="28">
        <f t="shared" si="3"/>
        <v>0</v>
      </c>
      <c r="V17" s="30">
        <v>44</v>
      </c>
      <c r="W17" s="30">
        <v>0</v>
      </c>
      <c r="X17" s="30">
        <v>0</v>
      </c>
      <c r="Y17" s="30">
        <v>0</v>
      </c>
      <c r="Z17" s="30">
        <v>1</v>
      </c>
      <c r="AA17" s="27">
        <v>0</v>
      </c>
    </row>
    <row r="18" spans="1:27">
      <c r="A18" s="17" t="s">
        <v>102</v>
      </c>
      <c r="B18" s="17" t="s">
        <v>86</v>
      </c>
      <c r="C18" s="37" t="s">
        <v>103</v>
      </c>
      <c r="D18" s="32">
        <v>7019</v>
      </c>
      <c r="E18" s="32">
        <v>8463</v>
      </c>
      <c r="F18" s="32">
        <v>5815</v>
      </c>
      <c r="G18" s="33">
        <v>7</v>
      </c>
      <c r="H18" s="33">
        <v>29</v>
      </c>
      <c r="I18" s="33">
        <v>187</v>
      </c>
      <c r="J18" s="33">
        <v>2</v>
      </c>
      <c r="K18" s="33">
        <v>3</v>
      </c>
      <c r="L18" s="33">
        <v>225</v>
      </c>
      <c r="M18" s="33">
        <v>228</v>
      </c>
      <c r="N18" s="28">
        <f t="shared" si="0"/>
        <v>0.35448422545196739</v>
      </c>
      <c r="O18" s="28">
        <f t="shared" si="1"/>
        <v>26.586316908897555</v>
      </c>
      <c r="P18" s="54">
        <v>0</v>
      </c>
      <c r="Q18" s="30">
        <v>6</v>
      </c>
      <c r="R18" s="30">
        <v>7</v>
      </c>
      <c r="S18" s="28">
        <f t="shared" si="2"/>
        <v>0.82712985938792394</v>
      </c>
      <c r="T18" s="30">
        <v>1</v>
      </c>
      <c r="U18" s="28">
        <f t="shared" si="3"/>
        <v>0.17196904557179707</v>
      </c>
      <c r="V18" s="30">
        <v>154</v>
      </c>
      <c r="W18" s="30">
        <v>0</v>
      </c>
      <c r="X18" s="30">
        <v>0</v>
      </c>
      <c r="Y18" s="30">
        <v>2</v>
      </c>
      <c r="Z18" s="30">
        <v>0</v>
      </c>
      <c r="AA18" s="27">
        <v>0</v>
      </c>
    </row>
    <row r="19" spans="1:27">
      <c r="A19" s="17" t="s">
        <v>104</v>
      </c>
      <c r="B19" s="17" t="s">
        <v>72</v>
      </c>
      <c r="C19" s="37" t="s">
        <v>105</v>
      </c>
      <c r="D19" s="32">
        <v>2400</v>
      </c>
      <c r="E19" s="32">
        <v>2937</v>
      </c>
      <c r="F19" s="32">
        <v>2065</v>
      </c>
      <c r="G19" s="33">
        <v>0</v>
      </c>
      <c r="H19" s="33">
        <v>1</v>
      </c>
      <c r="I19" s="33">
        <v>30</v>
      </c>
      <c r="J19" s="33">
        <v>0</v>
      </c>
      <c r="K19" s="33">
        <v>6</v>
      </c>
      <c r="L19" s="33">
        <v>31</v>
      </c>
      <c r="M19" s="33">
        <v>37</v>
      </c>
      <c r="N19" s="28">
        <f t="shared" si="0"/>
        <v>2.042900919305414</v>
      </c>
      <c r="O19" s="28">
        <f t="shared" si="1"/>
        <v>10.554988083077971</v>
      </c>
      <c r="P19" s="54">
        <v>0</v>
      </c>
      <c r="Q19" s="30">
        <v>0</v>
      </c>
      <c r="R19" s="30">
        <v>0</v>
      </c>
      <c r="S19" s="28">
        <f t="shared" si="2"/>
        <v>0</v>
      </c>
      <c r="T19" s="30">
        <v>0</v>
      </c>
      <c r="U19" s="28">
        <f t="shared" si="3"/>
        <v>0</v>
      </c>
      <c r="V19" s="30">
        <v>70</v>
      </c>
      <c r="W19" s="30">
        <v>0</v>
      </c>
      <c r="X19" s="30">
        <v>0</v>
      </c>
      <c r="Y19" s="30">
        <v>5</v>
      </c>
      <c r="Z19" s="30">
        <v>3</v>
      </c>
      <c r="AA19" s="27">
        <v>0</v>
      </c>
    </row>
    <row r="20" spans="1:27">
      <c r="A20" s="17" t="s">
        <v>106</v>
      </c>
      <c r="B20" s="17" t="s">
        <v>78</v>
      </c>
      <c r="C20" s="37" t="s">
        <v>96</v>
      </c>
      <c r="D20" s="32">
        <v>19727</v>
      </c>
      <c r="E20" s="32">
        <v>24023</v>
      </c>
      <c r="F20" s="32">
        <v>16722</v>
      </c>
      <c r="G20" s="33">
        <v>11</v>
      </c>
      <c r="H20" s="33">
        <v>45</v>
      </c>
      <c r="I20" s="33">
        <v>209</v>
      </c>
      <c r="J20" s="33">
        <v>0</v>
      </c>
      <c r="K20" s="33">
        <v>81</v>
      </c>
      <c r="L20" s="33">
        <v>265</v>
      </c>
      <c r="M20" s="33">
        <v>346</v>
      </c>
      <c r="N20" s="28">
        <f t="shared" si="0"/>
        <v>3.37176872164176</v>
      </c>
      <c r="O20" s="28">
        <f t="shared" si="1"/>
        <v>11.031095200432919</v>
      </c>
      <c r="P20" s="54">
        <v>1</v>
      </c>
      <c r="Q20" s="30">
        <v>24</v>
      </c>
      <c r="R20" s="30">
        <v>29</v>
      </c>
      <c r="S20" s="28">
        <f t="shared" si="2"/>
        <v>1.2071764558964324</v>
      </c>
      <c r="T20" s="30">
        <v>3</v>
      </c>
      <c r="U20" s="28">
        <f t="shared" si="3"/>
        <v>0.17940437746681021</v>
      </c>
      <c r="V20" s="30">
        <v>179</v>
      </c>
      <c r="W20" s="30">
        <v>4</v>
      </c>
      <c r="X20" s="30">
        <v>0</v>
      </c>
      <c r="Y20" s="30">
        <v>3</v>
      </c>
      <c r="Z20" s="30">
        <v>1</v>
      </c>
      <c r="AA20" s="27">
        <v>3</v>
      </c>
    </row>
    <row r="21" spans="1:27">
      <c r="A21" s="17" t="s">
        <v>107</v>
      </c>
      <c r="B21" s="17" t="s">
        <v>72</v>
      </c>
      <c r="C21" s="37" t="s">
        <v>73</v>
      </c>
      <c r="D21" s="32">
        <v>8232</v>
      </c>
      <c r="E21" s="32">
        <v>10024</v>
      </c>
      <c r="F21" s="32">
        <v>7242</v>
      </c>
      <c r="G21" s="33">
        <v>9</v>
      </c>
      <c r="H21" s="33">
        <v>21</v>
      </c>
      <c r="I21" s="33">
        <v>116</v>
      </c>
      <c r="J21" s="33">
        <v>0</v>
      </c>
      <c r="K21" s="33">
        <v>3</v>
      </c>
      <c r="L21" s="33">
        <v>146</v>
      </c>
      <c r="M21" s="33">
        <v>149</v>
      </c>
      <c r="N21" s="28">
        <f t="shared" si="0"/>
        <v>0.29928172386272944</v>
      </c>
      <c r="O21" s="28">
        <f t="shared" si="1"/>
        <v>14.565043894652833</v>
      </c>
      <c r="P21" s="54">
        <v>1</v>
      </c>
      <c r="Q21" s="30">
        <v>3</v>
      </c>
      <c r="R21" s="30">
        <v>3</v>
      </c>
      <c r="S21" s="28">
        <f t="shared" si="2"/>
        <v>0.29928172386272944</v>
      </c>
      <c r="T21" s="30">
        <v>0</v>
      </c>
      <c r="U21" s="28">
        <f t="shared" si="3"/>
        <v>0</v>
      </c>
      <c r="V21" s="30">
        <v>122</v>
      </c>
      <c r="W21" s="30">
        <v>0</v>
      </c>
      <c r="X21" s="30">
        <v>0</v>
      </c>
      <c r="Y21" s="30">
        <v>10</v>
      </c>
      <c r="Z21" s="30">
        <v>5</v>
      </c>
      <c r="AA21" s="27">
        <v>0</v>
      </c>
    </row>
    <row r="22" spans="1:27">
      <c r="A22" s="17" t="s">
        <v>108</v>
      </c>
      <c r="B22" s="17" t="s">
        <v>78</v>
      </c>
      <c r="C22" s="37" t="s">
        <v>109</v>
      </c>
      <c r="D22" s="32">
        <v>2866</v>
      </c>
      <c r="E22" s="32">
        <v>3516</v>
      </c>
      <c r="F22" s="32">
        <v>2492</v>
      </c>
      <c r="G22" s="33">
        <v>0</v>
      </c>
      <c r="H22" s="33">
        <v>3</v>
      </c>
      <c r="I22" s="33">
        <v>28</v>
      </c>
      <c r="J22" s="33">
        <v>0</v>
      </c>
      <c r="K22" s="33">
        <v>27</v>
      </c>
      <c r="L22" s="33">
        <v>31</v>
      </c>
      <c r="M22" s="33">
        <v>58</v>
      </c>
      <c r="N22" s="28">
        <f t="shared" si="0"/>
        <v>7.6791808873720138</v>
      </c>
      <c r="O22" s="28">
        <f t="shared" si="1"/>
        <v>8.8168373151308312</v>
      </c>
      <c r="P22" s="54">
        <v>0</v>
      </c>
      <c r="Q22" s="30">
        <v>1</v>
      </c>
      <c r="R22" s="30">
        <v>1</v>
      </c>
      <c r="S22" s="28">
        <f t="shared" si="2"/>
        <v>0.2844141069397042</v>
      </c>
      <c r="T22" s="30">
        <v>0</v>
      </c>
      <c r="U22" s="28">
        <f t="shared" si="3"/>
        <v>0</v>
      </c>
      <c r="V22" s="30">
        <v>16</v>
      </c>
      <c r="W22" s="30">
        <v>0</v>
      </c>
      <c r="X22" s="30">
        <v>0</v>
      </c>
      <c r="Y22" s="30">
        <v>1</v>
      </c>
      <c r="Z22" s="30">
        <v>0</v>
      </c>
      <c r="AA22" s="27">
        <v>2</v>
      </c>
    </row>
    <row r="23" spans="1:27">
      <c r="A23" s="17" t="s">
        <v>110</v>
      </c>
      <c r="B23" s="17" t="s">
        <v>86</v>
      </c>
      <c r="C23" s="37" t="s">
        <v>101</v>
      </c>
      <c r="D23" s="32">
        <v>1644</v>
      </c>
      <c r="E23" s="32">
        <v>1981</v>
      </c>
      <c r="F23" s="32">
        <v>1342</v>
      </c>
      <c r="G23" s="33">
        <v>27</v>
      </c>
      <c r="H23" s="33">
        <v>3</v>
      </c>
      <c r="I23" s="33">
        <v>29</v>
      </c>
      <c r="J23" s="33">
        <v>0</v>
      </c>
      <c r="K23" s="33">
        <v>3</v>
      </c>
      <c r="L23" s="33">
        <v>59</v>
      </c>
      <c r="M23" s="33">
        <v>62</v>
      </c>
      <c r="N23" s="28">
        <f t="shared" si="0"/>
        <v>1.5143866733972742</v>
      </c>
      <c r="O23" s="28">
        <f t="shared" si="1"/>
        <v>29.782937910146391</v>
      </c>
      <c r="P23" s="54">
        <v>5</v>
      </c>
      <c r="Q23" s="30">
        <v>6</v>
      </c>
      <c r="R23" s="30">
        <v>7</v>
      </c>
      <c r="S23" s="28">
        <f t="shared" si="2"/>
        <v>3.5335689045936394</v>
      </c>
      <c r="T23" s="30">
        <v>2</v>
      </c>
      <c r="U23" s="28">
        <f t="shared" si="3"/>
        <v>1.4903129657228018</v>
      </c>
      <c r="V23" s="30">
        <v>111</v>
      </c>
      <c r="W23" s="30">
        <v>0</v>
      </c>
      <c r="X23" s="30">
        <v>0</v>
      </c>
      <c r="Y23" s="30">
        <v>1</v>
      </c>
      <c r="Z23" s="30">
        <v>0</v>
      </c>
      <c r="AA23" s="27">
        <v>0</v>
      </c>
    </row>
    <row r="24" spans="1:27">
      <c r="A24" s="17" t="s">
        <v>111</v>
      </c>
      <c r="B24" s="17" t="s">
        <v>78</v>
      </c>
      <c r="C24" s="37" t="s">
        <v>109</v>
      </c>
      <c r="D24" s="32">
        <v>1158</v>
      </c>
      <c r="E24" s="32">
        <v>1446</v>
      </c>
      <c r="F24" s="32">
        <v>1039</v>
      </c>
      <c r="G24" s="33">
        <v>3</v>
      </c>
      <c r="H24" s="33">
        <v>4</v>
      </c>
      <c r="I24" s="33">
        <v>29</v>
      </c>
      <c r="J24" s="33">
        <v>0</v>
      </c>
      <c r="K24" s="33">
        <v>6</v>
      </c>
      <c r="L24" s="33">
        <v>36</v>
      </c>
      <c r="M24" s="33">
        <v>42</v>
      </c>
      <c r="N24" s="28">
        <f t="shared" si="0"/>
        <v>4.1493775933609962</v>
      </c>
      <c r="O24" s="28">
        <f t="shared" si="1"/>
        <v>24.896265560165972</v>
      </c>
      <c r="P24" s="54">
        <v>0</v>
      </c>
      <c r="Q24" s="30">
        <v>1</v>
      </c>
      <c r="R24" s="30">
        <v>1</v>
      </c>
      <c r="S24" s="28">
        <f t="shared" si="2"/>
        <v>0.69156293222683263</v>
      </c>
      <c r="T24" s="30">
        <v>0</v>
      </c>
      <c r="U24" s="28">
        <f t="shared" si="3"/>
        <v>0</v>
      </c>
      <c r="V24" s="30">
        <v>14</v>
      </c>
      <c r="W24" s="30">
        <v>0</v>
      </c>
      <c r="X24" s="30">
        <v>0</v>
      </c>
      <c r="Y24" s="30">
        <v>0</v>
      </c>
      <c r="Z24" s="30">
        <v>0</v>
      </c>
      <c r="AA24" s="27">
        <v>0</v>
      </c>
    </row>
    <row r="25" spans="1:27">
      <c r="A25" s="17" t="s">
        <v>112</v>
      </c>
      <c r="B25" s="17" t="s">
        <v>78</v>
      </c>
      <c r="C25" s="37" t="s">
        <v>113</v>
      </c>
      <c r="D25" s="32">
        <v>11948</v>
      </c>
      <c r="E25" s="32">
        <v>14509</v>
      </c>
      <c r="F25" s="32">
        <v>9996</v>
      </c>
      <c r="G25" s="33">
        <v>28</v>
      </c>
      <c r="H25" s="33">
        <v>107</v>
      </c>
      <c r="I25" s="33">
        <v>141</v>
      </c>
      <c r="J25" s="33">
        <v>1</v>
      </c>
      <c r="K25" s="33">
        <v>28</v>
      </c>
      <c r="L25" s="33">
        <v>277</v>
      </c>
      <c r="M25" s="33">
        <v>305</v>
      </c>
      <c r="N25" s="28">
        <f t="shared" si="0"/>
        <v>1.9298366531118616</v>
      </c>
      <c r="O25" s="28">
        <f t="shared" si="1"/>
        <v>19.0915983182852</v>
      </c>
      <c r="P25" s="54">
        <v>2</v>
      </c>
      <c r="Q25" s="30">
        <v>18</v>
      </c>
      <c r="R25" s="30">
        <v>26</v>
      </c>
      <c r="S25" s="28">
        <f t="shared" si="2"/>
        <v>1.7919911778895858</v>
      </c>
      <c r="T25" s="30">
        <v>4</v>
      </c>
      <c r="U25" s="28">
        <f t="shared" si="3"/>
        <v>0.40016006402561027</v>
      </c>
      <c r="V25" s="30">
        <v>175</v>
      </c>
      <c r="W25" s="30">
        <v>0</v>
      </c>
      <c r="X25" s="30">
        <v>0</v>
      </c>
      <c r="Y25" s="30">
        <v>6</v>
      </c>
      <c r="Z25" s="30">
        <v>1</v>
      </c>
      <c r="AA25" s="27">
        <v>3</v>
      </c>
    </row>
    <row r="26" spans="1:27">
      <c r="A26" s="17" t="s">
        <v>114</v>
      </c>
      <c r="B26" s="17" t="s">
        <v>72</v>
      </c>
      <c r="C26" s="37" t="s">
        <v>91</v>
      </c>
      <c r="D26" s="32">
        <v>6639</v>
      </c>
      <c r="E26" s="32">
        <v>8089</v>
      </c>
      <c r="F26" s="32">
        <v>5558</v>
      </c>
      <c r="G26" s="33">
        <v>16</v>
      </c>
      <c r="H26" s="33">
        <v>34</v>
      </c>
      <c r="I26" s="33">
        <v>78</v>
      </c>
      <c r="J26" s="33">
        <v>0</v>
      </c>
      <c r="K26" s="33">
        <v>3</v>
      </c>
      <c r="L26" s="33">
        <v>128</v>
      </c>
      <c r="M26" s="33">
        <v>131</v>
      </c>
      <c r="N26" s="28">
        <f t="shared" si="0"/>
        <v>0.37087402645568057</v>
      </c>
      <c r="O26" s="28">
        <f t="shared" si="1"/>
        <v>15.823958462109038</v>
      </c>
      <c r="P26" s="54">
        <v>1</v>
      </c>
      <c r="Q26" s="30">
        <v>8</v>
      </c>
      <c r="R26" s="30">
        <v>9</v>
      </c>
      <c r="S26" s="28">
        <f t="shared" si="2"/>
        <v>1.1126220793670418</v>
      </c>
      <c r="T26" s="30">
        <v>3</v>
      </c>
      <c r="U26" s="28">
        <f t="shared" si="3"/>
        <v>0.53976250449802088</v>
      </c>
      <c r="V26" s="30">
        <v>182</v>
      </c>
      <c r="W26" s="30">
        <v>0</v>
      </c>
      <c r="X26" s="30">
        <v>0</v>
      </c>
      <c r="Y26" s="30">
        <v>3</v>
      </c>
      <c r="Z26" s="30">
        <v>5</v>
      </c>
      <c r="AA26" s="27">
        <v>0</v>
      </c>
    </row>
    <row r="27" spans="1:27">
      <c r="A27" s="17" t="s">
        <v>115</v>
      </c>
      <c r="B27" s="17" t="s">
        <v>86</v>
      </c>
      <c r="C27" s="37" t="s">
        <v>103</v>
      </c>
      <c r="D27" s="32">
        <v>15348</v>
      </c>
      <c r="E27" s="32">
        <v>17838</v>
      </c>
      <c r="F27" s="32">
        <v>11281</v>
      </c>
      <c r="G27" s="33">
        <v>11</v>
      </c>
      <c r="H27" s="33">
        <v>62</v>
      </c>
      <c r="I27" s="33">
        <v>135</v>
      </c>
      <c r="J27" s="33">
        <v>0</v>
      </c>
      <c r="K27" s="33">
        <v>23</v>
      </c>
      <c r="L27" s="33">
        <v>208</v>
      </c>
      <c r="M27" s="33">
        <v>231</v>
      </c>
      <c r="N27" s="28">
        <f t="shared" si="0"/>
        <v>1.2893822177374143</v>
      </c>
      <c r="O27" s="28">
        <f t="shared" si="1"/>
        <v>11.660500056060096</v>
      </c>
      <c r="P27" s="54">
        <v>0</v>
      </c>
      <c r="Q27" s="30">
        <v>10</v>
      </c>
      <c r="R27" s="30">
        <v>10</v>
      </c>
      <c r="S27" s="28">
        <f t="shared" si="2"/>
        <v>0.56060096423365846</v>
      </c>
      <c r="T27" s="30">
        <v>2</v>
      </c>
      <c r="U27" s="28">
        <f t="shared" si="3"/>
        <v>0.17728924740714475</v>
      </c>
      <c r="V27" s="30">
        <v>222</v>
      </c>
      <c r="W27" s="30">
        <v>0</v>
      </c>
      <c r="X27" s="30">
        <v>0</v>
      </c>
      <c r="Y27" s="30">
        <v>3</v>
      </c>
      <c r="Z27" s="30">
        <v>2</v>
      </c>
      <c r="AA27" s="27">
        <v>0</v>
      </c>
    </row>
    <row r="28" spans="1:27">
      <c r="A28" s="17" t="s">
        <v>116</v>
      </c>
      <c r="B28" s="17" t="s">
        <v>72</v>
      </c>
      <c r="C28" s="37" t="s">
        <v>117</v>
      </c>
      <c r="D28" s="32">
        <v>48713</v>
      </c>
      <c r="E28" s="32">
        <v>57015</v>
      </c>
      <c r="F28" s="32">
        <v>35766</v>
      </c>
      <c r="G28" s="33">
        <v>143</v>
      </c>
      <c r="H28" s="33">
        <v>672</v>
      </c>
      <c r="I28" s="33">
        <v>530</v>
      </c>
      <c r="J28" s="33">
        <v>0</v>
      </c>
      <c r="K28" s="33">
        <v>25</v>
      </c>
      <c r="L28" s="33">
        <v>1345</v>
      </c>
      <c r="M28" s="33">
        <v>1370</v>
      </c>
      <c r="N28" s="28">
        <f t="shared" si="0"/>
        <v>0.4384811014645269</v>
      </c>
      <c r="O28" s="28">
        <f t="shared" si="1"/>
        <v>23.590283258791548</v>
      </c>
      <c r="P28" s="54">
        <v>15</v>
      </c>
      <c r="Q28" s="30">
        <v>124</v>
      </c>
      <c r="R28" s="30">
        <v>167</v>
      </c>
      <c r="S28" s="28">
        <f t="shared" si="2"/>
        <v>2.9290537577830396</v>
      </c>
      <c r="T28" s="30">
        <v>7</v>
      </c>
      <c r="U28" s="28">
        <f t="shared" si="3"/>
        <v>0.19571660235978303</v>
      </c>
      <c r="V28" s="30">
        <v>692</v>
      </c>
      <c r="W28" s="30">
        <v>12</v>
      </c>
      <c r="X28" s="30">
        <v>0</v>
      </c>
      <c r="Y28" s="30">
        <v>21</v>
      </c>
      <c r="Z28" s="30">
        <v>12</v>
      </c>
      <c r="AA28" s="27">
        <v>0</v>
      </c>
    </row>
    <row r="29" spans="1:27">
      <c r="A29" s="17" t="s">
        <v>118</v>
      </c>
      <c r="B29" s="17" t="s">
        <v>86</v>
      </c>
      <c r="C29" s="37" t="s">
        <v>101</v>
      </c>
      <c r="D29" s="32">
        <v>3144</v>
      </c>
      <c r="E29" s="32">
        <v>3878</v>
      </c>
      <c r="F29" s="32">
        <v>2784</v>
      </c>
      <c r="G29" s="33">
        <v>0</v>
      </c>
      <c r="H29" s="33">
        <v>5</v>
      </c>
      <c r="I29" s="33">
        <v>50</v>
      </c>
      <c r="J29" s="33">
        <v>0</v>
      </c>
      <c r="K29" s="33">
        <v>8</v>
      </c>
      <c r="L29" s="33">
        <v>55</v>
      </c>
      <c r="M29" s="33">
        <v>63</v>
      </c>
      <c r="N29" s="28">
        <f t="shared" si="0"/>
        <v>2.0629190304280556</v>
      </c>
      <c r="O29" s="28">
        <f t="shared" si="1"/>
        <v>14.182568334192883</v>
      </c>
      <c r="P29" s="54">
        <v>0</v>
      </c>
      <c r="Q29" s="30">
        <v>3</v>
      </c>
      <c r="R29" s="30">
        <v>3</v>
      </c>
      <c r="S29" s="28">
        <f t="shared" si="2"/>
        <v>0.77359463641052095</v>
      </c>
      <c r="T29" s="30">
        <v>0</v>
      </c>
      <c r="U29" s="28">
        <f t="shared" si="3"/>
        <v>0</v>
      </c>
      <c r="V29" s="30">
        <v>73</v>
      </c>
      <c r="W29" s="30">
        <v>0</v>
      </c>
      <c r="X29" s="30">
        <v>0</v>
      </c>
      <c r="Y29" s="30">
        <v>5</v>
      </c>
      <c r="Z29" s="30">
        <v>2</v>
      </c>
      <c r="AA29" s="27">
        <v>0</v>
      </c>
    </row>
    <row r="30" spans="1:27">
      <c r="A30" s="17" t="s">
        <v>119</v>
      </c>
      <c r="B30" s="17" t="s">
        <v>86</v>
      </c>
      <c r="C30" s="37" t="s">
        <v>101</v>
      </c>
      <c r="D30" s="32">
        <v>4002</v>
      </c>
      <c r="E30" s="32">
        <v>4804</v>
      </c>
      <c r="F30" s="32">
        <v>3290</v>
      </c>
      <c r="G30" s="33">
        <v>0</v>
      </c>
      <c r="H30" s="33">
        <v>24</v>
      </c>
      <c r="I30" s="33">
        <v>127</v>
      </c>
      <c r="J30" s="33">
        <v>2</v>
      </c>
      <c r="K30" s="33">
        <v>5</v>
      </c>
      <c r="L30" s="33">
        <v>153</v>
      </c>
      <c r="M30" s="33">
        <v>158</v>
      </c>
      <c r="N30" s="28">
        <f t="shared" si="0"/>
        <v>1.0407993338884263</v>
      </c>
      <c r="O30" s="28">
        <f t="shared" si="1"/>
        <v>31.848459616985846</v>
      </c>
      <c r="P30" s="54">
        <v>0</v>
      </c>
      <c r="Q30" s="30">
        <v>1</v>
      </c>
      <c r="R30" s="30">
        <v>1</v>
      </c>
      <c r="S30" s="28">
        <f t="shared" si="2"/>
        <v>0.20815986677768528</v>
      </c>
      <c r="T30" s="30">
        <v>0</v>
      </c>
      <c r="U30" s="28">
        <f t="shared" si="3"/>
        <v>0</v>
      </c>
      <c r="V30" s="30">
        <v>141</v>
      </c>
      <c r="W30" s="30">
        <v>0</v>
      </c>
      <c r="X30" s="30">
        <v>0</v>
      </c>
      <c r="Y30" s="30">
        <v>3</v>
      </c>
      <c r="Z30" s="30">
        <v>1</v>
      </c>
      <c r="AA30" s="27">
        <v>0</v>
      </c>
    </row>
    <row r="31" spans="1:27">
      <c r="A31" s="17" t="s">
        <v>120</v>
      </c>
      <c r="B31" s="17" t="s">
        <v>75</v>
      </c>
      <c r="C31" s="37" t="s">
        <v>76</v>
      </c>
      <c r="D31" s="32">
        <v>20536</v>
      </c>
      <c r="E31" s="32">
        <v>25066</v>
      </c>
      <c r="F31" s="32">
        <v>17763</v>
      </c>
      <c r="G31" s="33">
        <v>37</v>
      </c>
      <c r="H31" s="33">
        <v>110</v>
      </c>
      <c r="I31" s="33">
        <v>296</v>
      </c>
      <c r="J31" s="33">
        <v>2</v>
      </c>
      <c r="K31" s="33">
        <v>52</v>
      </c>
      <c r="L31" s="33">
        <v>445</v>
      </c>
      <c r="M31" s="33">
        <v>497</v>
      </c>
      <c r="N31" s="28">
        <f t="shared" si="0"/>
        <v>2.0745232585973032</v>
      </c>
      <c r="O31" s="28">
        <f t="shared" si="1"/>
        <v>17.753131732226919</v>
      </c>
      <c r="P31" s="54">
        <v>6</v>
      </c>
      <c r="Q31" s="30">
        <v>17</v>
      </c>
      <c r="R31" s="30">
        <v>17</v>
      </c>
      <c r="S31" s="28">
        <f t="shared" si="2"/>
        <v>0.67820952684911828</v>
      </c>
      <c r="T31" s="30">
        <v>0</v>
      </c>
      <c r="U31" s="28">
        <f t="shared" si="3"/>
        <v>0</v>
      </c>
      <c r="V31" s="30">
        <v>473</v>
      </c>
      <c r="W31" s="30">
        <v>21</v>
      </c>
      <c r="X31" s="30">
        <v>2</v>
      </c>
      <c r="Y31" s="30">
        <v>13</v>
      </c>
      <c r="Z31" s="30">
        <v>12</v>
      </c>
      <c r="AA31" s="27">
        <v>0</v>
      </c>
    </row>
    <row r="32" spans="1:27">
      <c r="A32" s="17" t="s">
        <v>121</v>
      </c>
      <c r="B32" s="17" t="s">
        <v>75</v>
      </c>
      <c r="C32" s="37" t="s">
        <v>76</v>
      </c>
      <c r="D32" s="32">
        <v>4907</v>
      </c>
      <c r="E32" s="32">
        <v>6066</v>
      </c>
      <c r="F32" s="32">
        <v>4357</v>
      </c>
      <c r="G32" s="33">
        <v>2</v>
      </c>
      <c r="H32" s="33">
        <v>20</v>
      </c>
      <c r="I32" s="33">
        <v>74</v>
      </c>
      <c r="J32" s="33">
        <v>0</v>
      </c>
      <c r="K32" s="33">
        <v>16</v>
      </c>
      <c r="L32" s="33">
        <v>96</v>
      </c>
      <c r="M32" s="33">
        <v>112</v>
      </c>
      <c r="N32" s="28">
        <f t="shared" si="0"/>
        <v>2.637652489284537</v>
      </c>
      <c r="O32" s="28">
        <f t="shared" si="1"/>
        <v>15.825914935707219</v>
      </c>
      <c r="P32" s="54">
        <v>1</v>
      </c>
      <c r="Q32" s="30">
        <v>4</v>
      </c>
      <c r="R32" s="30">
        <v>5</v>
      </c>
      <c r="S32" s="28">
        <f t="shared" si="2"/>
        <v>0.82426640290141773</v>
      </c>
      <c r="T32" s="30">
        <v>0</v>
      </c>
      <c r="U32" s="28">
        <f t="shared" si="3"/>
        <v>0</v>
      </c>
      <c r="V32" s="30">
        <v>60</v>
      </c>
      <c r="W32" s="30">
        <v>0</v>
      </c>
      <c r="X32" s="30">
        <v>1</v>
      </c>
      <c r="Y32" s="30">
        <v>3</v>
      </c>
      <c r="Z32" s="30">
        <v>4</v>
      </c>
      <c r="AA32" s="27">
        <v>0</v>
      </c>
    </row>
    <row r="33" spans="1:27">
      <c r="A33" s="17" t="s">
        <v>122</v>
      </c>
      <c r="B33" s="17" t="s">
        <v>86</v>
      </c>
      <c r="C33" s="37" t="s">
        <v>123</v>
      </c>
      <c r="D33" s="32">
        <v>8108</v>
      </c>
      <c r="E33" s="32">
        <v>9730</v>
      </c>
      <c r="F33" s="32">
        <v>6671</v>
      </c>
      <c r="G33" s="33">
        <v>1</v>
      </c>
      <c r="H33" s="33">
        <v>27</v>
      </c>
      <c r="I33" s="33">
        <v>88</v>
      </c>
      <c r="J33" s="33">
        <v>0</v>
      </c>
      <c r="K33" s="33">
        <v>0</v>
      </c>
      <c r="L33" s="33">
        <v>116</v>
      </c>
      <c r="M33" s="33">
        <v>116</v>
      </c>
      <c r="N33" s="28">
        <f t="shared" si="0"/>
        <v>0</v>
      </c>
      <c r="O33" s="28">
        <f t="shared" si="1"/>
        <v>11.921891058581705</v>
      </c>
      <c r="P33" s="54">
        <v>0</v>
      </c>
      <c r="Q33" s="30">
        <v>5</v>
      </c>
      <c r="R33" s="30">
        <v>7</v>
      </c>
      <c r="S33" s="28">
        <f t="shared" si="2"/>
        <v>0.71942446043165464</v>
      </c>
      <c r="T33" s="30">
        <v>0</v>
      </c>
      <c r="U33" s="28">
        <f t="shared" si="3"/>
        <v>0</v>
      </c>
      <c r="V33" s="30">
        <v>208</v>
      </c>
      <c r="W33" s="30">
        <v>0</v>
      </c>
      <c r="X33" s="30">
        <v>0</v>
      </c>
      <c r="Y33" s="30">
        <v>6</v>
      </c>
      <c r="Z33" s="30">
        <v>6</v>
      </c>
      <c r="AA33" s="27">
        <v>0</v>
      </c>
    </row>
    <row r="34" spans="1:27">
      <c r="A34" s="17" t="s">
        <v>124</v>
      </c>
      <c r="B34" s="17" t="s">
        <v>72</v>
      </c>
      <c r="C34" s="37" t="s">
        <v>125</v>
      </c>
      <c r="D34" s="32">
        <v>41350</v>
      </c>
      <c r="E34" s="32">
        <v>48208</v>
      </c>
      <c r="F34" s="32">
        <v>30675</v>
      </c>
      <c r="G34" s="33">
        <v>148</v>
      </c>
      <c r="H34" s="33">
        <v>272</v>
      </c>
      <c r="I34" s="33">
        <v>248</v>
      </c>
      <c r="J34" s="33">
        <v>0</v>
      </c>
      <c r="K34" s="33">
        <v>2</v>
      </c>
      <c r="L34" s="33">
        <v>668</v>
      </c>
      <c r="M34" s="33">
        <v>670</v>
      </c>
      <c r="N34" s="28">
        <f t="shared" si="0"/>
        <v>4.1486890142714901E-2</v>
      </c>
      <c r="O34" s="28">
        <f t="shared" si="1"/>
        <v>13.856621307666776</v>
      </c>
      <c r="P34" s="54">
        <v>12</v>
      </c>
      <c r="Q34" s="30">
        <v>53</v>
      </c>
      <c r="R34" s="30">
        <v>71</v>
      </c>
      <c r="S34" s="28">
        <f t="shared" si="2"/>
        <v>1.4727846000663789</v>
      </c>
      <c r="T34" s="30">
        <v>0</v>
      </c>
      <c r="U34" s="28">
        <f t="shared" si="3"/>
        <v>0</v>
      </c>
      <c r="V34" s="30">
        <v>345</v>
      </c>
      <c r="W34" s="30">
        <v>0</v>
      </c>
      <c r="X34" s="30">
        <v>7</v>
      </c>
      <c r="Y34" s="30">
        <v>9</v>
      </c>
      <c r="Z34" s="30">
        <v>4</v>
      </c>
      <c r="AA34" s="27">
        <v>0</v>
      </c>
    </row>
    <row r="35" spans="1:27">
      <c r="A35" s="17" t="s">
        <v>126</v>
      </c>
      <c r="B35" s="17" t="s">
        <v>86</v>
      </c>
      <c r="C35" s="37" t="s">
        <v>127</v>
      </c>
      <c r="D35" s="32">
        <v>6979</v>
      </c>
      <c r="E35" s="32">
        <v>8415</v>
      </c>
      <c r="F35" s="32">
        <v>5798</v>
      </c>
      <c r="G35" s="33">
        <v>26</v>
      </c>
      <c r="H35" s="33">
        <v>97</v>
      </c>
      <c r="I35" s="33">
        <v>121</v>
      </c>
      <c r="J35" s="33">
        <v>0</v>
      </c>
      <c r="K35" s="33">
        <v>9</v>
      </c>
      <c r="L35" s="33">
        <v>244</v>
      </c>
      <c r="M35" s="33">
        <v>253</v>
      </c>
      <c r="N35" s="28">
        <f t="shared" si="0"/>
        <v>1.0695187165775402</v>
      </c>
      <c r="O35" s="28">
        <f t="shared" si="1"/>
        <v>28.995840760546642</v>
      </c>
      <c r="P35" s="54">
        <v>9</v>
      </c>
      <c r="Q35" s="30">
        <v>26</v>
      </c>
      <c r="R35" s="30">
        <v>31</v>
      </c>
      <c r="S35" s="28">
        <f t="shared" si="2"/>
        <v>3.6838978015448602</v>
      </c>
      <c r="T35" s="30">
        <v>1</v>
      </c>
      <c r="U35" s="28">
        <f t="shared" si="3"/>
        <v>0.17247326664367021</v>
      </c>
      <c r="V35" s="30">
        <v>281</v>
      </c>
      <c r="W35" s="30">
        <v>1</v>
      </c>
      <c r="X35" s="30">
        <v>0</v>
      </c>
      <c r="Y35" s="30">
        <v>2</v>
      </c>
      <c r="Z35" s="30">
        <v>3</v>
      </c>
      <c r="AA35" s="27">
        <v>0</v>
      </c>
    </row>
    <row r="36" spans="1:27">
      <c r="A36" s="17" t="s">
        <v>128</v>
      </c>
      <c r="B36" s="17" t="s">
        <v>75</v>
      </c>
      <c r="C36" s="37" t="s">
        <v>129</v>
      </c>
      <c r="D36" s="32">
        <v>49867</v>
      </c>
      <c r="E36" s="32">
        <v>59890</v>
      </c>
      <c r="F36" s="32">
        <v>40685</v>
      </c>
      <c r="G36" s="33">
        <v>68</v>
      </c>
      <c r="H36" s="33">
        <v>585</v>
      </c>
      <c r="I36" s="33">
        <v>526</v>
      </c>
      <c r="J36" s="33">
        <v>0</v>
      </c>
      <c r="K36" s="33">
        <v>16</v>
      </c>
      <c r="L36" s="33">
        <v>1179</v>
      </c>
      <c r="M36" s="33">
        <v>1195</v>
      </c>
      <c r="N36" s="28">
        <f t="shared" si="0"/>
        <v>0.26715645349807982</v>
      </c>
      <c r="O36" s="28">
        <f t="shared" si="1"/>
        <v>19.686091167139757</v>
      </c>
      <c r="P36" s="54">
        <v>19</v>
      </c>
      <c r="Q36" s="30">
        <v>76</v>
      </c>
      <c r="R36" s="30">
        <v>106</v>
      </c>
      <c r="S36" s="28">
        <f t="shared" si="2"/>
        <v>1.7699115044247788</v>
      </c>
      <c r="T36" s="30">
        <v>2</v>
      </c>
      <c r="U36" s="28">
        <f t="shared" si="3"/>
        <v>4.915816640039327E-2</v>
      </c>
      <c r="V36" s="30">
        <v>430</v>
      </c>
      <c r="W36" s="30">
        <v>0</v>
      </c>
      <c r="X36" s="30">
        <v>0</v>
      </c>
      <c r="Y36" s="30">
        <v>23</v>
      </c>
      <c r="Z36" s="30">
        <v>12</v>
      </c>
      <c r="AA36" s="27">
        <v>0</v>
      </c>
    </row>
    <row r="37" spans="1:27">
      <c r="A37" s="17" t="s">
        <v>130</v>
      </c>
      <c r="B37" s="17" t="s">
        <v>72</v>
      </c>
      <c r="C37" s="37" t="s">
        <v>105</v>
      </c>
      <c r="D37" s="32">
        <v>8566</v>
      </c>
      <c r="E37" s="32">
        <v>10437</v>
      </c>
      <c r="F37" s="32">
        <v>7415</v>
      </c>
      <c r="G37" s="33">
        <v>8</v>
      </c>
      <c r="H37" s="33">
        <v>30</v>
      </c>
      <c r="I37" s="33">
        <v>23</v>
      </c>
      <c r="J37" s="33">
        <v>0</v>
      </c>
      <c r="K37" s="33">
        <v>1</v>
      </c>
      <c r="L37" s="33">
        <v>61</v>
      </c>
      <c r="M37" s="33">
        <v>62</v>
      </c>
      <c r="N37" s="28">
        <f t="shared" si="0"/>
        <v>9.5812973076554564E-2</v>
      </c>
      <c r="O37" s="28">
        <f t="shared" si="1"/>
        <v>5.8445913576698283</v>
      </c>
      <c r="P37" s="54">
        <v>0</v>
      </c>
      <c r="Q37" s="30">
        <v>6</v>
      </c>
      <c r="R37" s="30">
        <v>6</v>
      </c>
      <c r="S37" s="28">
        <f t="shared" si="2"/>
        <v>0.57487783845932738</v>
      </c>
      <c r="T37" s="30">
        <v>0</v>
      </c>
      <c r="U37" s="28">
        <f t="shared" si="3"/>
        <v>0</v>
      </c>
      <c r="V37" s="30">
        <v>92</v>
      </c>
      <c r="W37" s="30">
        <v>0</v>
      </c>
      <c r="X37" s="30">
        <v>0</v>
      </c>
      <c r="Y37" s="30">
        <v>2</v>
      </c>
      <c r="Z37" s="30">
        <v>0</v>
      </c>
      <c r="AA37" s="27">
        <v>0</v>
      </c>
    </row>
    <row r="38" spans="1:27">
      <c r="A38" s="17" t="s">
        <v>131</v>
      </c>
      <c r="B38" s="17" t="s">
        <v>78</v>
      </c>
      <c r="C38" s="37" t="s">
        <v>113</v>
      </c>
      <c r="D38" s="32">
        <v>28133</v>
      </c>
      <c r="E38" s="32">
        <v>34042</v>
      </c>
      <c r="F38" s="32">
        <v>23417</v>
      </c>
      <c r="G38" s="33">
        <v>11</v>
      </c>
      <c r="H38" s="33">
        <v>163</v>
      </c>
      <c r="I38" s="33">
        <v>208</v>
      </c>
      <c r="J38" s="33">
        <v>1</v>
      </c>
      <c r="K38" s="33">
        <v>79</v>
      </c>
      <c r="L38" s="33">
        <v>383</v>
      </c>
      <c r="M38" s="33">
        <v>462</v>
      </c>
      <c r="N38" s="28">
        <f t="shared" si="0"/>
        <v>2.3206627107690503</v>
      </c>
      <c r="O38" s="28">
        <f t="shared" si="1"/>
        <v>11.250807825627167</v>
      </c>
      <c r="P38" s="54">
        <v>5</v>
      </c>
      <c r="Q38" s="30">
        <v>58</v>
      </c>
      <c r="R38" s="30">
        <v>70</v>
      </c>
      <c r="S38" s="28">
        <f t="shared" si="2"/>
        <v>2.0562834146054874</v>
      </c>
      <c r="T38" s="30">
        <v>0</v>
      </c>
      <c r="U38" s="28">
        <f t="shared" si="3"/>
        <v>0</v>
      </c>
      <c r="V38" s="30">
        <v>500</v>
      </c>
      <c r="W38" s="30">
        <v>0</v>
      </c>
      <c r="X38" s="30">
        <v>0</v>
      </c>
      <c r="Y38" s="30">
        <v>5</v>
      </c>
      <c r="Z38" s="30">
        <v>4</v>
      </c>
      <c r="AA38" s="27">
        <v>1</v>
      </c>
    </row>
    <row r="39" spans="1:27">
      <c r="A39" s="17" t="s">
        <v>132</v>
      </c>
      <c r="B39" s="17" t="s">
        <v>86</v>
      </c>
      <c r="C39" s="37" t="s">
        <v>101</v>
      </c>
      <c r="D39" s="32">
        <v>1381</v>
      </c>
      <c r="E39" s="32">
        <v>1674</v>
      </c>
      <c r="F39" s="32">
        <v>1187</v>
      </c>
      <c r="G39" s="33">
        <v>0</v>
      </c>
      <c r="H39" s="33">
        <v>1</v>
      </c>
      <c r="I39" s="33">
        <v>14</v>
      </c>
      <c r="J39" s="33">
        <v>0</v>
      </c>
      <c r="K39" s="33">
        <v>0</v>
      </c>
      <c r="L39" s="33">
        <v>15</v>
      </c>
      <c r="M39" s="33">
        <v>15</v>
      </c>
      <c r="N39" s="28">
        <f t="shared" si="0"/>
        <v>0</v>
      </c>
      <c r="O39" s="28">
        <f t="shared" si="1"/>
        <v>8.9605734767025087</v>
      </c>
      <c r="P39" s="54">
        <v>0</v>
      </c>
      <c r="Q39" s="30">
        <v>0</v>
      </c>
      <c r="R39" s="30">
        <v>0</v>
      </c>
      <c r="S39" s="28">
        <f t="shared" si="2"/>
        <v>0</v>
      </c>
      <c r="T39" s="30">
        <v>0</v>
      </c>
      <c r="U39" s="28">
        <f t="shared" si="3"/>
        <v>0</v>
      </c>
      <c r="V39" s="30">
        <v>99</v>
      </c>
      <c r="W39" s="30">
        <v>0</v>
      </c>
      <c r="X39" s="30">
        <v>0</v>
      </c>
      <c r="Y39" s="30">
        <v>0</v>
      </c>
      <c r="Z39" s="30">
        <v>0</v>
      </c>
      <c r="AA39" s="27">
        <v>0</v>
      </c>
    </row>
    <row r="40" spans="1:27">
      <c r="A40" s="17" t="s">
        <v>133</v>
      </c>
      <c r="B40" s="17" t="s">
        <v>78</v>
      </c>
      <c r="C40" s="37" t="s">
        <v>109</v>
      </c>
      <c r="D40" s="32">
        <v>1016</v>
      </c>
      <c r="E40" s="32">
        <v>1217</v>
      </c>
      <c r="F40" s="32">
        <v>842</v>
      </c>
      <c r="G40" s="33">
        <v>0</v>
      </c>
      <c r="H40" s="33">
        <v>1</v>
      </c>
      <c r="I40" s="33">
        <v>12</v>
      </c>
      <c r="J40" s="33">
        <v>0</v>
      </c>
      <c r="K40" s="33">
        <v>1</v>
      </c>
      <c r="L40" s="33">
        <v>13</v>
      </c>
      <c r="M40" s="33">
        <v>14</v>
      </c>
      <c r="N40" s="28">
        <f t="shared" si="0"/>
        <v>0.82169268693508624</v>
      </c>
      <c r="O40" s="28">
        <f t="shared" si="1"/>
        <v>10.682004930156122</v>
      </c>
      <c r="P40" s="54">
        <v>0</v>
      </c>
      <c r="Q40" s="30">
        <v>0</v>
      </c>
      <c r="R40" s="30">
        <v>0</v>
      </c>
      <c r="S40" s="28">
        <f t="shared" si="2"/>
        <v>0</v>
      </c>
      <c r="T40" s="30">
        <v>0</v>
      </c>
      <c r="U40" s="28">
        <f t="shared" si="3"/>
        <v>0</v>
      </c>
      <c r="V40" s="30">
        <v>35</v>
      </c>
      <c r="W40" s="30">
        <v>0</v>
      </c>
      <c r="X40" s="30">
        <v>0</v>
      </c>
      <c r="Y40" s="30">
        <v>0</v>
      </c>
      <c r="Z40" s="30">
        <v>0</v>
      </c>
      <c r="AA40" s="27">
        <v>0</v>
      </c>
    </row>
    <row r="41" spans="1:27">
      <c r="A41" s="17" t="s">
        <v>134</v>
      </c>
      <c r="B41" s="17" t="s">
        <v>72</v>
      </c>
      <c r="C41" s="37" t="s">
        <v>105</v>
      </c>
      <c r="D41" s="32">
        <v>6864</v>
      </c>
      <c r="E41" s="32">
        <v>8397</v>
      </c>
      <c r="F41" s="32">
        <v>5926</v>
      </c>
      <c r="G41" s="33">
        <v>18</v>
      </c>
      <c r="H41" s="33">
        <v>22</v>
      </c>
      <c r="I41" s="33">
        <v>55</v>
      </c>
      <c r="J41" s="33">
        <v>0</v>
      </c>
      <c r="K41" s="33">
        <v>8</v>
      </c>
      <c r="L41" s="33">
        <v>95</v>
      </c>
      <c r="M41" s="33">
        <v>103</v>
      </c>
      <c r="N41" s="28">
        <f t="shared" si="0"/>
        <v>0.95272120995593668</v>
      </c>
      <c r="O41" s="28">
        <f t="shared" si="1"/>
        <v>11.313564368226748</v>
      </c>
      <c r="P41" s="54">
        <v>5</v>
      </c>
      <c r="Q41" s="30">
        <v>7</v>
      </c>
      <c r="R41" s="30">
        <v>7</v>
      </c>
      <c r="S41" s="28">
        <f t="shared" si="2"/>
        <v>0.83363105871144461</v>
      </c>
      <c r="T41" s="30">
        <v>0</v>
      </c>
      <c r="U41" s="28">
        <f t="shared" si="3"/>
        <v>0</v>
      </c>
      <c r="V41" s="30">
        <v>98</v>
      </c>
      <c r="W41" s="30">
        <v>0</v>
      </c>
      <c r="X41" s="30">
        <v>3</v>
      </c>
      <c r="Y41" s="30">
        <v>4</v>
      </c>
      <c r="Z41" s="30">
        <v>3</v>
      </c>
      <c r="AA41" s="27">
        <v>0</v>
      </c>
    </row>
    <row r="42" spans="1:27">
      <c r="A42" s="17" t="s">
        <v>135</v>
      </c>
      <c r="B42" s="17" t="s">
        <v>86</v>
      </c>
      <c r="C42" s="37" t="s">
        <v>136</v>
      </c>
      <c r="D42" s="32">
        <v>2576</v>
      </c>
      <c r="E42" s="32">
        <v>3087</v>
      </c>
      <c r="F42" s="32">
        <v>2133</v>
      </c>
      <c r="G42" s="33">
        <v>10</v>
      </c>
      <c r="H42" s="33">
        <v>17</v>
      </c>
      <c r="I42" s="33">
        <v>36</v>
      </c>
      <c r="J42" s="33">
        <v>0</v>
      </c>
      <c r="K42" s="33">
        <v>1</v>
      </c>
      <c r="L42" s="33">
        <v>63</v>
      </c>
      <c r="M42" s="33">
        <v>64</v>
      </c>
      <c r="N42" s="28">
        <f t="shared" si="0"/>
        <v>0.32393909944930355</v>
      </c>
      <c r="O42" s="28">
        <f t="shared" si="1"/>
        <v>20.408163265306122</v>
      </c>
      <c r="P42" s="54">
        <v>1</v>
      </c>
      <c r="Q42" s="30">
        <v>4</v>
      </c>
      <c r="R42" s="30">
        <v>5</v>
      </c>
      <c r="S42" s="28">
        <f t="shared" si="2"/>
        <v>1.6196954972465176</v>
      </c>
      <c r="T42" s="30">
        <v>0</v>
      </c>
      <c r="U42" s="28">
        <f t="shared" si="3"/>
        <v>0</v>
      </c>
      <c r="V42" s="30">
        <v>48</v>
      </c>
      <c r="W42" s="30">
        <v>0</v>
      </c>
      <c r="X42" s="30">
        <v>4</v>
      </c>
      <c r="Y42" s="30">
        <v>6</v>
      </c>
      <c r="Z42" s="30">
        <v>1</v>
      </c>
      <c r="AA42" s="27">
        <v>0</v>
      </c>
    </row>
    <row r="43" spans="1:27">
      <c r="A43" s="17" t="s">
        <v>137</v>
      </c>
      <c r="B43" s="17" t="s">
        <v>75</v>
      </c>
      <c r="C43" s="37" t="s">
        <v>138</v>
      </c>
      <c r="D43" s="32">
        <v>65207</v>
      </c>
      <c r="E43" s="32">
        <v>79059</v>
      </c>
      <c r="F43" s="32">
        <v>53945</v>
      </c>
      <c r="G43" s="33">
        <v>133</v>
      </c>
      <c r="H43" s="33">
        <v>1270</v>
      </c>
      <c r="I43" s="33">
        <v>1424</v>
      </c>
      <c r="J43" s="33">
        <v>9</v>
      </c>
      <c r="K43" s="33">
        <v>33</v>
      </c>
      <c r="L43" s="33">
        <v>2836</v>
      </c>
      <c r="M43" s="33">
        <v>2869</v>
      </c>
      <c r="N43" s="28">
        <f t="shared" si="0"/>
        <v>0.41740978256744965</v>
      </c>
      <c r="O43" s="28">
        <f t="shared" si="1"/>
        <v>35.871943738220821</v>
      </c>
      <c r="P43" s="54">
        <v>14</v>
      </c>
      <c r="Q43" s="30">
        <v>147</v>
      </c>
      <c r="R43" s="30">
        <v>202</v>
      </c>
      <c r="S43" s="28">
        <f t="shared" si="2"/>
        <v>2.5550538205643885</v>
      </c>
      <c r="T43" s="30">
        <v>17</v>
      </c>
      <c r="U43" s="28">
        <f t="shared" si="3"/>
        <v>0.31513578644916118</v>
      </c>
      <c r="V43" s="30">
        <v>1864</v>
      </c>
      <c r="W43" s="30">
        <v>0</v>
      </c>
      <c r="X43" s="30">
        <v>0</v>
      </c>
      <c r="Y43" s="30">
        <v>37</v>
      </c>
      <c r="Z43" s="30">
        <v>23</v>
      </c>
      <c r="AA43" s="27">
        <v>0</v>
      </c>
    </row>
    <row r="44" spans="1:27">
      <c r="A44" s="17" t="s">
        <v>139</v>
      </c>
      <c r="B44" s="17" t="s">
        <v>86</v>
      </c>
      <c r="C44" s="37" t="s">
        <v>89</v>
      </c>
      <c r="D44" s="32">
        <v>6057</v>
      </c>
      <c r="E44" s="32">
        <v>7391</v>
      </c>
      <c r="F44" s="32">
        <v>5128</v>
      </c>
      <c r="G44" s="33">
        <v>31</v>
      </c>
      <c r="H44" s="33">
        <v>148</v>
      </c>
      <c r="I44" s="33">
        <v>175</v>
      </c>
      <c r="J44" s="33">
        <v>0</v>
      </c>
      <c r="K44" s="33">
        <v>2</v>
      </c>
      <c r="L44" s="33">
        <v>354</v>
      </c>
      <c r="M44" s="33">
        <v>356</v>
      </c>
      <c r="N44" s="28">
        <f t="shared" si="0"/>
        <v>0.27059937762143149</v>
      </c>
      <c r="O44" s="28">
        <f t="shared" si="1"/>
        <v>47.896089838993369</v>
      </c>
      <c r="P44" s="54">
        <v>5</v>
      </c>
      <c r="Q44" s="30">
        <v>15</v>
      </c>
      <c r="R44" s="30">
        <v>23</v>
      </c>
      <c r="S44" s="28">
        <f t="shared" si="2"/>
        <v>3.111892842646462</v>
      </c>
      <c r="T44" s="30">
        <v>1</v>
      </c>
      <c r="U44" s="28">
        <f t="shared" si="3"/>
        <v>0.19500780031201248</v>
      </c>
      <c r="V44" s="30">
        <v>128</v>
      </c>
      <c r="W44" s="30">
        <v>0</v>
      </c>
      <c r="X44" s="30">
        <v>0</v>
      </c>
      <c r="Y44" s="30">
        <v>8</v>
      </c>
      <c r="Z44" s="30">
        <v>7</v>
      </c>
      <c r="AA44" s="27">
        <v>0</v>
      </c>
    </row>
    <row r="45" spans="1:27">
      <c r="A45" s="17" t="s">
        <v>140</v>
      </c>
      <c r="B45" s="17" t="s">
        <v>72</v>
      </c>
      <c r="C45" s="37" t="s">
        <v>141</v>
      </c>
      <c r="D45" s="32">
        <v>20596</v>
      </c>
      <c r="E45" s="32">
        <v>24611</v>
      </c>
      <c r="F45" s="32">
        <v>16761</v>
      </c>
      <c r="G45" s="33">
        <v>17</v>
      </c>
      <c r="H45" s="33">
        <v>241</v>
      </c>
      <c r="I45" s="33">
        <v>214</v>
      </c>
      <c r="J45" s="33">
        <v>0</v>
      </c>
      <c r="K45" s="33">
        <v>8</v>
      </c>
      <c r="L45" s="33">
        <v>472</v>
      </c>
      <c r="M45" s="33">
        <v>480</v>
      </c>
      <c r="N45" s="28">
        <f t="shared" si="0"/>
        <v>0.3250579009386047</v>
      </c>
      <c r="O45" s="28">
        <f t="shared" si="1"/>
        <v>19.178416155377676</v>
      </c>
      <c r="P45" s="54">
        <v>3</v>
      </c>
      <c r="Q45" s="30">
        <v>16</v>
      </c>
      <c r="R45" s="30">
        <v>17</v>
      </c>
      <c r="S45" s="28">
        <f t="shared" si="2"/>
        <v>0.690748039494535</v>
      </c>
      <c r="T45" s="30">
        <v>0</v>
      </c>
      <c r="U45" s="28">
        <f t="shared" si="3"/>
        <v>0</v>
      </c>
      <c r="V45" s="30">
        <v>162</v>
      </c>
      <c r="W45" s="30">
        <v>0</v>
      </c>
      <c r="X45" s="30">
        <v>0</v>
      </c>
      <c r="Y45" s="30">
        <v>15</v>
      </c>
      <c r="Z45" s="30">
        <v>3</v>
      </c>
      <c r="AA45" s="27">
        <v>0</v>
      </c>
    </row>
    <row r="46" spans="1:27">
      <c r="A46" s="17" t="s">
        <v>142</v>
      </c>
      <c r="B46" s="17" t="s">
        <v>78</v>
      </c>
      <c r="C46" s="37" t="s">
        <v>109</v>
      </c>
      <c r="D46" s="32">
        <v>6337</v>
      </c>
      <c r="E46" s="32">
        <v>7759</v>
      </c>
      <c r="F46" s="32">
        <v>5405</v>
      </c>
      <c r="G46" s="33">
        <v>6</v>
      </c>
      <c r="H46" s="33">
        <v>37</v>
      </c>
      <c r="I46" s="33">
        <v>54</v>
      </c>
      <c r="J46" s="33">
        <v>0</v>
      </c>
      <c r="K46" s="33">
        <v>45</v>
      </c>
      <c r="L46" s="33">
        <v>97</v>
      </c>
      <c r="M46" s="33">
        <v>142</v>
      </c>
      <c r="N46" s="28">
        <f t="shared" si="0"/>
        <v>5.7997164583064826</v>
      </c>
      <c r="O46" s="28">
        <f t="shared" si="1"/>
        <v>12.50161103234953</v>
      </c>
      <c r="P46" s="54">
        <v>0</v>
      </c>
      <c r="Q46" s="30">
        <v>11</v>
      </c>
      <c r="R46" s="30">
        <v>14</v>
      </c>
      <c r="S46" s="28">
        <f t="shared" si="2"/>
        <v>1.8043562314731281</v>
      </c>
      <c r="T46" s="30">
        <v>0</v>
      </c>
      <c r="U46" s="28">
        <f t="shared" si="3"/>
        <v>0</v>
      </c>
      <c r="V46" s="30">
        <v>70</v>
      </c>
      <c r="W46" s="30">
        <v>0</v>
      </c>
      <c r="X46" s="30">
        <v>1</v>
      </c>
      <c r="Y46" s="30">
        <v>4</v>
      </c>
      <c r="Z46" s="30">
        <v>0</v>
      </c>
      <c r="AA46" s="27">
        <v>1</v>
      </c>
    </row>
    <row r="47" spans="1:27">
      <c r="A47" s="17" t="s">
        <v>143</v>
      </c>
      <c r="B47" s="17" t="s">
        <v>78</v>
      </c>
      <c r="C47" s="37" t="s">
        <v>144</v>
      </c>
      <c r="D47" s="32">
        <v>12573</v>
      </c>
      <c r="E47" s="32">
        <v>15424</v>
      </c>
      <c r="F47" s="32">
        <v>10920</v>
      </c>
      <c r="G47" s="33">
        <v>9</v>
      </c>
      <c r="H47" s="33">
        <v>54</v>
      </c>
      <c r="I47" s="33">
        <v>132</v>
      </c>
      <c r="J47" s="33">
        <v>0</v>
      </c>
      <c r="K47" s="33">
        <v>30</v>
      </c>
      <c r="L47" s="33">
        <v>195</v>
      </c>
      <c r="M47" s="33">
        <v>225</v>
      </c>
      <c r="N47" s="28">
        <f t="shared" si="0"/>
        <v>1.9450207468879668</v>
      </c>
      <c r="O47" s="28">
        <f t="shared" si="1"/>
        <v>12.642634854771785</v>
      </c>
      <c r="P47" s="54">
        <v>1</v>
      </c>
      <c r="Q47" s="30">
        <v>13</v>
      </c>
      <c r="R47" s="30">
        <v>15</v>
      </c>
      <c r="S47" s="28">
        <f t="shared" si="2"/>
        <v>0.97251037344398339</v>
      </c>
      <c r="T47" s="30">
        <v>0</v>
      </c>
      <c r="U47" s="28">
        <f t="shared" si="3"/>
        <v>0</v>
      </c>
      <c r="V47" s="30">
        <v>173</v>
      </c>
      <c r="W47" s="30">
        <v>0</v>
      </c>
      <c r="X47" s="30">
        <v>2</v>
      </c>
      <c r="Y47" s="30">
        <v>8</v>
      </c>
      <c r="Z47" s="30">
        <v>14</v>
      </c>
      <c r="AA47" s="27">
        <v>8</v>
      </c>
    </row>
    <row r="48" spans="1:27">
      <c r="A48" s="17" t="s">
        <v>145</v>
      </c>
      <c r="B48" s="17" t="s">
        <v>86</v>
      </c>
      <c r="C48" s="37" t="s">
        <v>89</v>
      </c>
      <c r="D48" s="32">
        <v>2731</v>
      </c>
      <c r="E48" s="32">
        <v>3275</v>
      </c>
      <c r="F48" s="32">
        <v>2287</v>
      </c>
      <c r="G48" s="33">
        <v>1</v>
      </c>
      <c r="H48" s="33">
        <v>48</v>
      </c>
      <c r="I48" s="33">
        <v>40</v>
      </c>
      <c r="J48" s="33">
        <v>1</v>
      </c>
      <c r="K48" s="33">
        <v>2</v>
      </c>
      <c r="L48" s="33">
        <v>90</v>
      </c>
      <c r="M48" s="33">
        <v>92</v>
      </c>
      <c r="N48" s="28">
        <f t="shared" si="0"/>
        <v>0.61068702290076338</v>
      </c>
      <c r="O48" s="28">
        <f t="shared" si="1"/>
        <v>27.480916030534349</v>
      </c>
      <c r="P48" s="54">
        <v>1</v>
      </c>
      <c r="Q48" s="30">
        <v>10</v>
      </c>
      <c r="R48" s="30">
        <v>12</v>
      </c>
      <c r="S48" s="28">
        <f t="shared" si="2"/>
        <v>3.66412213740458</v>
      </c>
      <c r="T48" s="30">
        <v>0</v>
      </c>
      <c r="U48" s="28">
        <f t="shared" si="3"/>
        <v>0</v>
      </c>
      <c r="V48" s="30">
        <v>49</v>
      </c>
      <c r="W48" s="30">
        <v>0</v>
      </c>
      <c r="X48" s="30">
        <v>0</v>
      </c>
      <c r="Y48" s="30">
        <v>2</v>
      </c>
      <c r="Z48" s="30">
        <v>0</v>
      </c>
      <c r="AA48" s="27">
        <v>0</v>
      </c>
    </row>
    <row r="49" spans="1:27">
      <c r="A49" s="17" t="s">
        <v>146</v>
      </c>
      <c r="B49" s="17" t="s">
        <v>72</v>
      </c>
      <c r="C49" s="37" t="s">
        <v>147</v>
      </c>
      <c r="D49" s="32">
        <v>9535</v>
      </c>
      <c r="E49" s="32">
        <v>11181</v>
      </c>
      <c r="F49" s="32">
        <v>7192</v>
      </c>
      <c r="G49" s="33">
        <v>7</v>
      </c>
      <c r="H49" s="33">
        <v>113</v>
      </c>
      <c r="I49" s="33">
        <v>109</v>
      </c>
      <c r="J49" s="33">
        <v>0</v>
      </c>
      <c r="K49" s="33">
        <v>2</v>
      </c>
      <c r="L49" s="33">
        <v>229</v>
      </c>
      <c r="M49" s="33">
        <v>231</v>
      </c>
      <c r="N49" s="28">
        <f t="shared" si="0"/>
        <v>0.17887487702352203</v>
      </c>
      <c r="O49" s="28">
        <f t="shared" si="1"/>
        <v>20.481173419193276</v>
      </c>
      <c r="P49" s="54">
        <v>1</v>
      </c>
      <c r="Q49" s="30">
        <v>9</v>
      </c>
      <c r="R49" s="30">
        <v>9</v>
      </c>
      <c r="S49" s="28">
        <f t="shared" si="2"/>
        <v>0.80493694660584914</v>
      </c>
      <c r="T49" s="30">
        <v>0</v>
      </c>
      <c r="U49" s="28">
        <f t="shared" si="3"/>
        <v>0</v>
      </c>
      <c r="V49" s="30">
        <v>52</v>
      </c>
      <c r="W49" s="30">
        <v>0</v>
      </c>
      <c r="X49" s="30">
        <v>0</v>
      </c>
      <c r="Y49" s="30">
        <v>4</v>
      </c>
      <c r="Z49" s="30">
        <v>4</v>
      </c>
      <c r="AA49" s="27">
        <v>0</v>
      </c>
    </row>
    <row r="50" spans="1:27">
      <c r="A50" s="17" t="s">
        <v>148</v>
      </c>
      <c r="B50" s="17" t="s">
        <v>86</v>
      </c>
      <c r="C50" s="37" t="s">
        <v>87</v>
      </c>
      <c r="D50" s="32">
        <v>512</v>
      </c>
      <c r="E50" s="32">
        <v>616</v>
      </c>
      <c r="F50" s="32">
        <v>410</v>
      </c>
      <c r="G50" s="33">
        <v>0</v>
      </c>
      <c r="H50" s="33">
        <v>0</v>
      </c>
      <c r="I50" s="33">
        <v>4</v>
      </c>
      <c r="J50" s="33">
        <v>0</v>
      </c>
      <c r="K50" s="33">
        <v>0</v>
      </c>
      <c r="L50" s="33">
        <v>4</v>
      </c>
      <c r="M50" s="33">
        <v>4</v>
      </c>
      <c r="N50" s="28">
        <f t="shared" si="0"/>
        <v>0</v>
      </c>
      <c r="O50" s="28">
        <f t="shared" si="1"/>
        <v>6.4935064935064943</v>
      </c>
      <c r="P50" s="54">
        <v>0</v>
      </c>
      <c r="Q50" s="30">
        <v>0</v>
      </c>
      <c r="R50" s="30">
        <v>0</v>
      </c>
      <c r="S50" s="28">
        <f t="shared" si="2"/>
        <v>0</v>
      </c>
      <c r="T50" s="30">
        <v>0</v>
      </c>
      <c r="U50" s="28">
        <f t="shared" si="3"/>
        <v>0</v>
      </c>
      <c r="V50" s="30">
        <v>42</v>
      </c>
      <c r="W50" s="30">
        <v>0</v>
      </c>
      <c r="X50" s="30">
        <v>0</v>
      </c>
      <c r="Y50" s="30">
        <v>0</v>
      </c>
      <c r="Z50" s="30">
        <v>0</v>
      </c>
      <c r="AA50" s="27">
        <v>0</v>
      </c>
    </row>
    <row r="51" spans="1:27">
      <c r="A51" s="17" t="s">
        <v>149</v>
      </c>
      <c r="B51" s="17" t="s">
        <v>75</v>
      </c>
      <c r="C51" s="37" t="s">
        <v>76</v>
      </c>
      <c r="D51" s="32">
        <v>22116</v>
      </c>
      <c r="E51" s="32">
        <v>27464</v>
      </c>
      <c r="F51" s="32">
        <v>19797</v>
      </c>
      <c r="G51" s="33">
        <v>24</v>
      </c>
      <c r="H51" s="33">
        <v>155</v>
      </c>
      <c r="I51" s="33">
        <v>304</v>
      </c>
      <c r="J51" s="33">
        <v>0</v>
      </c>
      <c r="K51" s="33">
        <v>28</v>
      </c>
      <c r="L51" s="33">
        <v>483</v>
      </c>
      <c r="M51" s="33">
        <v>511</v>
      </c>
      <c r="N51" s="28">
        <f t="shared" si="0"/>
        <v>1.019516457908535</v>
      </c>
      <c r="O51" s="28">
        <f t="shared" si="1"/>
        <v>17.586658898922227</v>
      </c>
      <c r="P51" s="54">
        <v>5</v>
      </c>
      <c r="Q51" s="30">
        <v>16</v>
      </c>
      <c r="R51" s="30">
        <v>18</v>
      </c>
      <c r="S51" s="28">
        <f t="shared" si="2"/>
        <v>0.65540343722691519</v>
      </c>
      <c r="T51" s="30">
        <v>1</v>
      </c>
      <c r="U51" s="28">
        <f t="shared" si="3"/>
        <v>5.0512703945042176E-2</v>
      </c>
      <c r="V51" s="30">
        <v>400</v>
      </c>
      <c r="W51" s="30">
        <v>0</v>
      </c>
      <c r="X51" s="30">
        <v>15</v>
      </c>
      <c r="Y51" s="30">
        <v>1</v>
      </c>
      <c r="Z51" s="30">
        <v>4</v>
      </c>
      <c r="AA51" s="27">
        <v>1</v>
      </c>
    </row>
    <row r="52" spans="1:27">
      <c r="A52" s="17" t="s">
        <v>150</v>
      </c>
      <c r="B52" s="17" t="s">
        <v>78</v>
      </c>
      <c r="C52" s="37" t="s">
        <v>109</v>
      </c>
      <c r="D52" s="32">
        <v>4244</v>
      </c>
      <c r="E52" s="32">
        <v>5117</v>
      </c>
      <c r="F52" s="32">
        <v>3466</v>
      </c>
      <c r="G52" s="33">
        <v>0</v>
      </c>
      <c r="H52" s="33">
        <v>24</v>
      </c>
      <c r="I52" s="33">
        <v>61</v>
      </c>
      <c r="J52" s="33">
        <v>0</v>
      </c>
      <c r="K52" s="33">
        <v>23</v>
      </c>
      <c r="L52" s="33">
        <v>85</v>
      </c>
      <c r="M52" s="33">
        <v>108</v>
      </c>
      <c r="N52" s="28">
        <f t="shared" si="0"/>
        <v>4.4948211842876686</v>
      </c>
      <c r="O52" s="28">
        <f t="shared" si="1"/>
        <v>16.611295681063122</v>
      </c>
      <c r="P52" s="54">
        <v>0</v>
      </c>
      <c r="Q52" s="30">
        <v>5</v>
      </c>
      <c r="R52" s="30">
        <v>5</v>
      </c>
      <c r="S52" s="28">
        <f t="shared" si="2"/>
        <v>0.97713504006253671</v>
      </c>
      <c r="T52" s="30">
        <v>0</v>
      </c>
      <c r="U52" s="28">
        <f t="shared" si="3"/>
        <v>0</v>
      </c>
      <c r="V52" s="30">
        <v>66</v>
      </c>
      <c r="W52" s="30">
        <v>0</v>
      </c>
      <c r="X52" s="30">
        <v>2</v>
      </c>
      <c r="Y52" s="30">
        <v>0</v>
      </c>
      <c r="Z52" s="30">
        <v>0</v>
      </c>
      <c r="AA52" s="27">
        <v>1</v>
      </c>
    </row>
    <row r="53" spans="1:27">
      <c r="A53" s="17" t="s">
        <v>151</v>
      </c>
      <c r="B53" s="17" t="s">
        <v>72</v>
      </c>
      <c r="C53" s="37" t="s">
        <v>141</v>
      </c>
      <c r="D53" s="32">
        <v>29145</v>
      </c>
      <c r="E53" s="32">
        <v>35584</v>
      </c>
      <c r="F53" s="32">
        <v>25402</v>
      </c>
      <c r="G53" s="33">
        <v>17</v>
      </c>
      <c r="H53" s="33">
        <v>284</v>
      </c>
      <c r="I53" s="33">
        <v>404</v>
      </c>
      <c r="J53" s="33">
        <v>0</v>
      </c>
      <c r="K53" s="33">
        <v>15</v>
      </c>
      <c r="L53" s="33">
        <v>705</v>
      </c>
      <c r="M53" s="33">
        <v>720</v>
      </c>
      <c r="N53" s="28">
        <f t="shared" si="0"/>
        <v>0.42153776978417262</v>
      </c>
      <c r="O53" s="28">
        <f t="shared" si="1"/>
        <v>19.812275179856115</v>
      </c>
      <c r="P53" s="54">
        <v>1</v>
      </c>
      <c r="Q53" s="30">
        <v>26</v>
      </c>
      <c r="R53" s="30">
        <v>28</v>
      </c>
      <c r="S53" s="28">
        <f t="shared" si="2"/>
        <v>0.78687050359712229</v>
      </c>
      <c r="T53" s="30">
        <v>2</v>
      </c>
      <c r="U53" s="28">
        <f t="shared" si="3"/>
        <v>7.8733957956066442E-2</v>
      </c>
      <c r="V53" s="30">
        <v>121</v>
      </c>
      <c r="W53" s="30">
        <v>0</v>
      </c>
      <c r="X53" s="30">
        <v>0</v>
      </c>
      <c r="Y53" s="30">
        <v>7</v>
      </c>
      <c r="Z53" s="30">
        <v>11</v>
      </c>
      <c r="AA53" s="27">
        <v>0</v>
      </c>
    </row>
    <row r="54" spans="1:27">
      <c r="A54" s="17" t="s">
        <v>152</v>
      </c>
      <c r="B54" s="17" t="s">
        <v>86</v>
      </c>
      <c r="C54" s="37" t="s">
        <v>123</v>
      </c>
      <c r="D54" s="32">
        <v>1174</v>
      </c>
      <c r="E54" s="32">
        <v>1377</v>
      </c>
      <c r="F54" s="32">
        <v>943</v>
      </c>
      <c r="G54" s="33">
        <v>2</v>
      </c>
      <c r="H54" s="33">
        <v>22</v>
      </c>
      <c r="I54" s="33">
        <v>58</v>
      </c>
      <c r="J54" s="33">
        <v>0</v>
      </c>
      <c r="K54" s="33">
        <v>1</v>
      </c>
      <c r="L54" s="33">
        <v>82</v>
      </c>
      <c r="M54" s="33">
        <v>83</v>
      </c>
      <c r="N54" s="28">
        <f t="shared" si="0"/>
        <v>0.72621641249092228</v>
      </c>
      <c r="O54" s="28">
        <f t="shared" si="1"/>
        <v>59.549745824255631</v>
      </c>
      <c r="P54" s="54">
        <v>0</v>
      </c>
      <c r="Q54" s="30">
        <v>1</v>
      </c>
      <c r="R54" s="30">
        <v>1</v>
      </c>
      <c r="S54" s="28">
        <f t="shared" si="2"/>
        <v>0.72621641249092228</v>
      </c>
      <c r="T54" s="30">
        <v>0</v>
      </c>
      <c r="U54" s="28">
        <f t="shared" si="3"/>
        <v>0</v>
      </c>
      <c r="V54" s="30">
        <v>29</v>
      </c>
      <c r="W54" s="30">
        <v>0</v>
      </c>
      <c r="X54" s="30">
        <v>0</v>
      </c>
      <c r="Y54" s="30">
        <v>1</v>
      </c>
      <c r="Z54" s="30">
        <v>0</v>
      </c>
      <c r="AA54" s="27">
        <v>0</v>
      </c>
    </row>
    <row r="55" spans="1:27">
      <c r="A55" s="17" t="s">
        <v>153</v>
      </c>
      <c r="B55" s="17" t="s">
        <v>72</v>
      </c>
      <c r="C55" s="37" t="s">
        <v>141</v>
      </c>
      <c r="D55" s="32">
        <v>8749</v>
      </c>
      <c r="E55" s="32">
        <v>10430</v>
      </c>
      <c r="F55" s="32">
        <v>7063</v>
      </c>
      <c r="G55" s="33">
        <v>7</v>
      </c>
      <c r="H55" s="33">
        <v>76</v>
      </c>
      <c r="I55" s="33">
        <v>148</v>
      </c>
      <c r="J55" s="33">
        <v>0</v>
      </c>
      <c r="K55" s="33">
        <v>4</v>
      </c>
      <c r="L55" s="33">
        <v>231</v>
      </c>
      <c r="M55" s="33">
        <v>235</v>
      </c>
      <c r="N55" s="28">
        <f t="shared" si="0"/>
        <v>0.38350910834132307</v>
      </c>
      <c r="O55" s="28">
        <f t="shared" si="1"/>
        <v>22.14765100671141</v>
      </c>
      <c r="P55" s="54">
        <v>3</v>
      </c>
      <c r="Q55" s="30">
        <v>8</v>
      </c>
      <c r="R55" s="30">
        <v>8</v>
      </c>
      <c r="S55" s="28">
        <f t="shared" si="2"/>
        <v>0.76701821668264614</v>
      </c>
      <c r="T55" s="30">
        <v>2</v>
      </c>
      <c r="U55" s="28">
        <f t="shared" si="3"/>
        <v>0.2831657935721365</v>
      </c>
      <c r="V55" s="30">
        <v>123</v>
      </c>
      <c r="W55" s="30">
        <v>0</v>
      </c>
      <c r="X55" s="30">
        <v>0</v>
      </c>
      <c r="Y55" s="30">
        <v>4</v>
      </c>
      <c r="Z55" s="30">
        <v>3</v>
      </c>
      <c r="AA55" s="27">
        <v>0</v>
      </c>
    </row>
    <row r="56" spans="1:27">
      <c r="A56" s="17" t="s">
        <v>154</v>
      </c>
      <c r="B56" s="17" t="s">
        <v>86</v>
      </c>
      <c r="C56" s="37" t="s">
        <v>136</v>
      </c>
      <c r="D56" s="32">
        <v>7047</v>
      </c>
      <c r="E56" s="32">
        <v>8524</v>
      </c>
      <c r="F56" s="32">
        <v>5953</v>
      </c>
      <c r="G56" s="33">
        <v>13</v>
      </c>
      <c r="H56" s="33">
        <v>116</v>
      </c>
      <c r="I56" s="33">
        <v>97</v>
      </c>
      <c r="J56" s="33">
        <v>0</v>
      </c>
      <c r="K56" s="33">
        <v>2</v>
      </c>
      <c r="L56" s="33">
        <v>226</v>
      </c>
      <c r="M56" s="33">
        <v>228</v>
      </c>
      <c r="N56" s="28">
        <f t="shared" si="0"/>
        <v>0.23463162834350068</v>
      </c>
      <c r="O56" s="28">
        <f t="shared" si="1"/>
        <v>26.513374002815581</v>
      </c>
      <c r="P56" s="54">
        <v>3</v>
      </c>
      <c r="Q56" s="30">
        <v>17</v>
      </c>
      <c r="R56" s="30">
        <v>20</v>
      </c>
      <c r="S56" s="28">
        <f t="shared" si="2"/>
        <v>2.3463162834350069</v>
      </c>
      <c r="T56" s="30">
        <v>0</v>
      </c>
      <c r="U56" s="28">
        <f t="shared" si="3"/>
        <v>0</v>
      </c>
      <c r="V56" s="30">
        <v>129</v>
      </c>
      <c r="W56" s="30">
        <v>2</v>
      </c>
      <c r="X56" s="30">
        <v>10</v>
      </c>
      <c r="Y56" s="30">
        <v>13</v>
      </c>
      <c r="Z56" s="30">
        <v>2</v>
      </c>
      <c r="AA56" s="27">
        <v>0</v>
      </c>
    </row>
    <row r="57" spans="1:27">
      <c r="A57" s="17" t="s">
        <v>155</v>
      </c>
      <c r="B57" s="17" t="s">
        <v>78</v>
      </c>
      <c r="C57" s="37" t="s">
        <v>113</v>
      </c>
      <c r="D57" s="32">
        <v>10037</v>
      </c>
      <c r="E57" s="32">
        <v>12369</v>
      </c>
      <c r="F57" s="32">
        <v>8936</v>
      </c>
      <c r="G57" s="33">
        <v>2</v>
      </c>
      <c r="H57" s="33">
        <v>29</v>
      </c>
      <c r="I57" s="33">
        <v>94</v>
      </c>
      <c r="J57" s="33">
        <v>0</v>
      </c>
      <c r="K57" s="33">
        <v>14</v>
      </c>
      <c r="L57" s="33">
        <v>125</v>
      </c>
      <c r="M57" s="33">
        <v>139</v>
      </c>
      <c r="N57" s="28">
        <f t="shared" si="0"/>
        <v>1.1318619128466327</v>
      </c>
      <c r="O57" s="28">
        <f t="shared" si="1"/>
        <v>10.105909936130649</v>
      </c>
      <c r="P57" s="54">
        <v>0</v>
      </c>
      <c r="Q57" s="30">
        <v>6</v>
      </c>
      <c r="R57" s="30">
        <v>10</v>
      </c>
      <c r="S57" s="28">
        <f t="shared" si="2"/>
        <v>0.80847279489045198</v>
      </c>
      <c r="T57" s="30">
        <v>3</v>
      </c>
      <c r="U57" s="28">
        <f t="shared" si="3"/>
        <v>0.33572068039391229</v>
      </c>
      <c r="V57" s="30">
        <v>159</v>
      </c>
      <c r="W57" s="30">
        <v>0</v>
      </c>
      <c r="X57" s="30">
        <v>0</v>
      </c>
      <c r="Y57" s="30">
        <v>4</v>
      </c>
      <c r="Z57" s="30">
        <v>1</v>
      </c>
      <c r="AA57" s="27">
        <v>0</v>
      </c>
    </row>
    <row r="58" spans="1:27">
      <c r="A58" s="17" t="s">
        <v>156</v>
      </c>
      <c r="B58" s="17" t="s">
        <v>78</v>
      </c>
      <c r="C58" s="37" t="s">
        <v>109</v>
      </c>
      <c r="D58" s="32">
        <v>3690</v>
      </c>
      <c r="E58" s="32">
        <v>4537</v>
      </c>
      <c r="F58" s="32">
        <v>3189</v>
      </c>
      <c r="G58" s="33">
        <v>1</v>
      </c>
      <c r="H58" s="33">
        <v>30</v>
      </c>
      <c r="I58" s="33">
        <v>43</v>
      </c>
      <c r="J58" s="33">
        <v>0</v>
      </c>
      <c r="K58" s="33">
        <v>26</v>
      </c>
      <c r="L58" s="33">
        <v>74</v>
      </c>
      <c r="M58" s="33">
        <v>100</v>
      </c>
      <c r="N58" s="28">
        <f t="shared" si="0"/>
        <v>5.7306590257879657</v>
      </c>
      <c r="O58" s="28">
        <f t="shared" si="1"/>
        <v>16.31033722724267</v>
      </c>
      <c r="P58" s="54">
        <v>0</v>
      </c>
      <c r="Q58" s="30">
        <v>1</v>
      </c>
      <c r="R58" s="30">
        <v>1</v>
      </c>
      <c r="S58" s="28">
        <f t="shared" si="2"/>
        <v>0.22040996253030637</v>
      </c>
      <c r="T58" s="30">
        <v>0</v>
      </c>
      <c r="U58" s="28">
        <f t="shared" si="3"/>
        <v>0</v>
      </c>
      <c r="V58" s="30">
        <v>29</v>
      </c>
      <c r="W58" s="30">
        <v>0</v>
      </c>
      <c r="X58" s="30">
        <v>0</v>
      </c>
      <c r="Y58" s="30">
        <v>2</v>
      </c>
      <c r="Z58" s="30">
        <v>0</v>
      </c>
      <c r="AA58" s="27">
        <v>1</v>
      </c>
    </row>
    <row r="59" spans="1:27">
      <c r="A59" s="17" t="s">
        <v>157</v>
      </c>
      <c r="B59" s="17" t="s">
        <v>78</v>
      </c>
      <c r="C59" s="37" t="s">
        <v>84</v>
      </c>
      <c r="D59" s="32">
        <v>2174</v>
      </c>
      <c r="E59" s="32">
        <v>2723</v>
      </c>
      <c r="F59" s="32">
        <v>1919</v>
      </c>
      <c r="G59" s="33">
        <v>1</v>
      </c>
      <c r="H59" s="33">
        <v>6</v>
      </c>
      <c r="I59" s="33">
        <v>24</v>
      </c>
      <c r="J59" s="33">
        <v>0</v>
      </c>
      <c r="K59" s="33">
        <v>12</v>
      </c>
      <c r="L59" s="33">
        <v>31</v>
      </c>
      <c r="M59" s="33">
        <v>43</v>
      </c>
      <c r="N59" s="28">
        <f t="shared" si="0"/>
        <v>4.4069041498347419</v>
      </c>
      <c r="O59" s="28">
        <f t="shared" si="1"/>
        <v>11.384502387073081</v>
      </c>
      <c r="P59" s="54">
        <v>0</v>
      </c>
      <c r="Q59" s="30">
        <v>1</v>
      </c>
      <c r="R59" s="30">
        <v>1</v>
      </c>
      <c r="S59" s="28">
        <f t="shared" si="2"/>
        <v>0.3672420124862284</v>
      </c>
      <c r="T59" s="30">
        <v>0</v>
      </c>
      <c r="U59" s="28">
        <f t="shared" si="3"/>
        <v>0</v>
      </c>
      <c r="V59" s="30">
        <v>74</v>
      </c>
      <c r="W59" s="30">
        <v>0</v>
      </c>
      <c r="X59" s="30">
        <v>0</v>
      </c>
      <c r="Y59" s="30">
        <v>0</v>
      </c>
      <c r="Z59" s="30">
        <v>0</v>
      </c>
      <c r="AA59" s="27">
        <v>1</v>
      </c>
    </row>
    <row r="60" spans="1:27">
      <c r="A60" s="17" t="s">
        <v>158</v>
      </c>
      <c r="B60" s="17" t="s">
        <v>86</v>
      </c>
      <c r="C60" s="37" t="s">
        <v>87</v>
      </c>
      <c r="D60" s="32">
        <v>2605</v>
      </c>
      <c r="E60" s="32">
        <v>3150</v>
      </c>
      <c r="F60" s="32">
        <v>2217</v>
      </c>
      <c r="G60" s="33">
        <v>10</v>
      </c>
      <c r="H60" s="33">
        <v>19</v>
      </c>
      <c r="I60" s="33">
        <v>70</v>
      </c>
      <c r="J60" s="33">
        <v>0</v>
      </c>
      <c r="K60" s="33">
        <v>4</v>
      </c>
      <c r="L60" s="33">
        <v>99</v>
      </c>
      <c r="M60" s="33">
        <v>103</v>
      </c>
      <c r="N60" s="28">
        <f t="shared" si="0"/>
        <v>1.2698412698412698</v>
      </c>
      <c r="O60" s="28">
        <f t="shared" si="1"/>
        <v>31.428571428571431</v>
      </c>
      <c r="P60" s="54">
        <v>3</v>
      </c>
      <c r="Q60" s="30">
        <v>8</v>
      </c>
      <c r="R60" s="30">
        <v>8</v>
      </c>
      <c r="S60" s="28">
        <f t="shared" si="2"/>
        <v>2.5396825396825395</v>
      </c>
      <c r="T60" s="30">
        <v>2</v>
      </c>
      <c r="U60" s="28">
        <f t="shared" si="3"/>
        <v>0.90211998195760035</v>
      </c>
      <c r="V60" s="30">
        <v>264</v>
      </c>
      <c r="W60" s="30">
        <v>0</v>
      </c>
      <c r="X60" s="30">
        <v>0</v>
      </c>
      <c r="Y60" s="30">
        <v>7</v>
      </c>
      <c r="Z60" s="30">
        <v>4</v>
      </c>
      <c r="AA60" s="27">
        <v>0</v>
      </c>
    </row>
    <row r="61" spans="1:27">
      <c r="A61" s="17" t="s">
        <v>159</v>
      </c>
      <c r="B61" s="17" t="s">
        <v>78</v>
      </c>
      <c r="C61" s="37" t="s">
        <v>144</v>
      </c>
      <c r="D61" s="32">
        <v>5213</v>
      </c>
      <c r="E61" s="32">
        <v>6335</v>
      </c>
      <c r="F61" s="32">
        <v>4456</v>
      </c>
      <c r="G61" s="33">
        <v>6</v>
      </c>
      <c r="H61" s="33">
        <v>18</v>
      </c>
      <c r="I61" s="33">
        <v>129</v>
      </c>
      <c r="J61" s="33">
        <v>0</v>
      </c>
      <c r="K61" s="33">
        <v>29</v>
      </c>
      <c r="L61" s="33">
        <v>153</v>
      </c>
      <c r="M61" s="33">
        <v>182</v>
      </c>
      <c r="N61" s="28">
        <f t="shared" si="0"/>
        <v>4.5777426992896606</v>
      </c>
      <c r="O61" s="28">
        <f t="shared" si="1"/>
        <v>24.151539068666143</v>
      </c>
      <c r="P61" s="54">
        <v>1</v>
      </c>
      <c r="Q61" s="30">
        <v>7</v>
      </c>
      <c r="R61" s="30">
        <v>8</v>
      </c>
      <c r="S61" s="28">
        <f t="shared" si="2"/>
        <v>1.2628255722178374</v>
      </c>
      <c r="T61" s="30">
        <v>1</v>
      </c>
      <c r="U61" s="28">
        <f t="shared" si="3"/>
        <v>0.2244165170556553</v>
      </c>
      <c r="V61" s="30">
        <v>88</v>
      </c>
      <c r="W61" s="30">
        <v>0</v>
      </c>
      <c r="X61" s="30">
        <v>0</v>
      </c>
      <c r="Y61" s="30">
        <v>2</v>
      </c>
      <c r="Z61" s="30">
        <v>4</v>
      </c>
      <c r="AA61" s="27">
        <v>2</v>
      </c>
    </row>
    <row r="62" spans="1:27">
      <c r="A62" s="17" t="s">
        <v>160</v>
      </c>
      <c r="B62" s="17" t="s">
        <v>75</v>
      </c>
      <c r="C62" s="37" t="s">
        <v>161</v>
      </c>
      <c r="D62" s="32">
        <v>145868</v>
      </c>
      <c r="E62" s="32">
        <v>172921</v>
      </c>
      <c r="F62" s="32">
        <v>115464</v>
      </c>
      <c r="G62" s="33">
        <v>274</v>
      </c>
      <c r="H62" s="33">
        <v>817</v>
      </c>
      <c r="I62" s="33">
        <v>1904</v>
      </c>
      <c r="J62" s="33">
        <v>0</v>
      </c>
      <c r="K62" s="33">
        <v>17</v>
      </c>
      <c r="L62" s="33">
        <v>2995</v>
      </c>
      <c r="M62" s="33">
        <v>3012</v>
      </c>
      <c r="N62" s="28">
        <f t="shared" si="0"/>
        <v>9.8310789319978484E-2</v>
      </c>
      <c r="O62" s="28">
        <f t="shared" si="1"/>
        <v>17.320047883137388</v>
      </c>
      <c r="P62" s="54">
        <v>49</v>
      </c>
      <c r="Q62" s="30">
        <v>223</v>
      </c>
      <c r="R62" s="30">
        <v>335</v>
      </c>
      <c r="S62" s="28">
        <f t="shared" si="2"/>
        <v>1.937300848364282</v>
      </c>
      <c r="T62" s="30">
        <v>4</v>
      </c>
      <c r="U62" s="28">
        <f t="shared" si="3"/>
        <v>3.4642832397976858E-2</v>
      </c>
      <c r="V62" s="30">
        <v>639</v>
      </c>
      <c r="W62" s="30">
        <v>14</v>
      </c>
      <c r="X62" s="30">
        <v>2</v>
      </c>
      <c r="Y62" s="30">
        <v>16</v>
      </c>
      <c r="Z62" s="30">
        <v>15</v>
      </c>
      <c r="AA62" s="27">
        <v>0</v>
      </c>
    </row>
    <row r="63" spans="1:27">
      <c r="A63" s="17" t="s">
        <v>162</v>
      </c>
      <c r="B63" s="17" t="s">
        <v>78</v>
      </c>
      <c r="C63" s="37" t="s">
        <v>84</v>
      </c>
      <c r="D63" s="32">
        <v>1521</v>
      </c>
      <c r="E63" s="32">
        <v>1869</v>
      </c>
      <c r="F63" s="32">
        <v>1295</v>
      </c>
      <c r="G63" s="33">
        <v>0</v>
      </c>
      <c r="H63" s="33">
        <v>11</v>
      </c>
      <c r="I63" s="33">
        <v>29</v>
      </c>
      <c r="J63" s="33">
        <v>4</v>
      </c>
      <c r="K63" s="33">
        <v>3</v>
      </c>
      <c r="L63" s="33">
        <v>44</v>
      </c>
      <c r="M63" s="33">
        <v>47</v>
      </c>
      <c r="N63" s="28">
        <f t="shared" si="0"/>
        <v>1.6051364365971108</v>
      </c>
      <c r="O63" s="28">
        <f t="shared" si="1"/>
        <v>23.542001070090958</v>
      </c>
      <c r="P63" s="54">
        <v>0</v>
      </c>
      <c r="Q63" s="30">
        <v>2</v>
      </c>
      <c r="R63" s="30">
        <v>2</v>
      </c>
      <c r="S63" s="28">
        <f t="shared" si="2"/>
        <v>1.0700909577314071</v>
      </c>
      <c r="T63" s="30">
        <v>0</v>
      </c>
      <c r="U63" s="28">
        <f t="shared" si="3"/>
        <v>0</v>
      </c>
      <c r="V63" s="30">
        <v>22</v>
      </c>
      <c r="W63" s="30">
        <v>0</v>
      </c>
      <c r="X63" s="30">
        <v>0</v>
      </c>
      <c r="Y63" s="30">
        <v>1</v>
      </c>
      <c r="Z63" s="30">
        <v>2</v>
      </c>
      <c r="AA63" s="27">
        <v>0</v>
      </c>
    </row>
    <row r="64" spans="1:27">
      <c r="A64" s="17" t="s">
        <v>163</v>
      </c>
      <c r="B64" s="17" t="s">
        <v>75</v>
      </c>
      <c r="C64" s="37" t="s">
        <v>98</v>
      </c>
      <c r="D64" s="32">
        <v>3357</v>
      </c>
      <c r="E64" s="32">
        <v>4108</v>
      </c>
      <c r="F64" s="32">
        <v>2848</v>
      </c>
      <c r="G64" s="33">
        <v>7</v>
      </c>
      <c r="H64" s="33">
        <v>119</v>
      </c>
      <c r="I64" s="33">
        <v>124</v>
      </c>
      <c r="J64" s="33">
        <v>0</v>
      </c>
      <c r="K64" s="33">
        <v>0</v>
      </c>
      <c r="L64" s="33">
        <v>250</v>
      </c>
      <c r="M64" s="33">
        <v>250</v>
      </c>
      <c r="N64" s="28">
        <f t="shared" si="0"/>
        <v>0</v>
      </c>
      <c r="O64" s="28">
        <f t="shared" si="1"/>
        <v>60.856864654333009</v>
      </c>
      <c r="P64" s="54">
        <v>0</v>
      </c>
      <c r="Q64" s="30">
        <v>5</v>
      </c>
      <c r="R64" s="30">
        <v>5</v>
      </c>
      <c r="S64" s="28">
        <f t="shared" si="2"/>
        <v>1.2171372930866602</v>
      </c>
      <c r="T64" s="30">
        <v>0</v>
      </c>
      <c r="U64" s="28">
        <f t="shared" si="3"/>
        <v>0</v>
      </c>
      <c r="V64" s="30">
        <v>71</v>
      </c>
      <c r="W64" s="30">
        <v>2</v>
      </c>
      <c r="X64" s="30">
        <v>2</v>
      </c>
      <c r="Y64" s="30">
        <v>5</v>
      </c>
      <c r="Z64" s="30">
        <v>0</v>
      </c>
      <c r="AA64" s="27">
        <v>0</v>
      </c>
    </row>
    <row r="65" spans="1:27">
      <c r="A65" s="17" t="s">
        <v>164</v>
      </c>
      <c r="B65" s="17" t="s">
        <v>75</v>
      </c>
      <c r="C65" s="37" t="s">
        <v>98</v>
      </c>
      <c r="D65" s="32">
        <v>11460</v>
      </c>
      <c r="E65" s="32">
        <v>13943</v>
      </c>
      <c r="F65" s="32">
        <v>9766</v>
      </c>
      <c r="G65" s="33">
        <v>11</v>
      </c>
      <c r="H65" s="33">
        <v>86</v>
      </c>
      <c r="I65" s="33">
        <v>110</v>
      </c>
      <c r="J65" s="33">
        <v>0</v>
      </c>
      <c r="K65" s="33">
        <v>10</v>
      </c>
      <c r="L65" s="33">
        <v>207</v>
      </c>
      <c r="M65" s="33">
        <v>217</v>
      </c>
      <c r="N65" s="28">
        <f t="shared" si="0"/>
        <v>0.71720576633436139</v>
      </c>
      <c r="O65" s="28">
        <f t="shared" si="1"/>
        <v>14.846159363121279</v>
      </c>
      <c r="P65" s="54">
        <v>1</v>
      </c>
      <c r="Q65" s="30">
        <v>7</v>
      </c>
      <c r="R65" s="30">
        <v>7</v>
      </c>
      <c r="S65" s="28">
        <f t="shared" si="2"/>
        <v>0.50204403643405293</v>
      </c>
      <c r="T65" s="30">
        <v>0</v>
      </c>
      <c r="U65" s="28">
        <f t="shared" si="3"/>
        <v>0</v>
      </c>
      <c r="V65" s="30">
        <v>73</v>
      </c>
      <c r="W65" s="30">
        <v>0</v>
      </c>
      <c r="X65" s="30">
        <v>3</v>
      </c>
      <c r="Y65" s="30">
        <v>6</v>
      </c>
      <c r="Z65" s="30">
        <v>0</v>
      </c>
      <c r="AA65" s="27">
        <v>0</v>
      </c>
    </row>
    <row r="66" spans="1:27">
      <c r="A66" s="17" t="s">
        <v>165</v>
      </c>
      <c r="B66" s="17" t="s">
        <v>86</v>
      </c>
      <c r="C66" s="37" t="s">
        <v>127</v>
      </c>
      <c r="D66" s="32">
        <v>11175</v>
      </c>
      <c r="E66" s="32">
        <v>13695</v>
      </c>
      <c r="F66" s="32">
        <v>9479</v>
      </c>
      <c r="G66" s="33">
        <v>12</v>
      </c>
      <c r="H66" s="33">
        <v>161</v>
      </c>
      <c r="I66" s="33">
        <v>156</v>
      </c>
      <c r="J66" s="33">
        <v>3</v>
      </c>
      <c r="K66" s="33">
        <v>5</v>
      </c>
      <c r="L66" s="33">
        <v>332</v>
      </c>
      <c r="M66" s="33">
        <v>337</v>
      </c>
      <c r="N66" s="28">
        <f t="shared" si="0"/>
        <v>0.36509675063891933</v>
      </c>
      <c r="O66" s="28">
        <f t="shared" si="1"/>
        <v>24.242424242424242</v>
      </c>
      <c r="P66" s="54">
        <v>7</v>
      </c>
      <c r="Q66" s="30">
        <v>19</v>
      </c>
      <c r="R66" s="30">
        <v>22</v>
      </c>
      <c r="S66" s="28">
        <f t="shared" si="2"/>
        <v>1.606425702811245</v>
      </c>
      <c r="T66" s="30">
        <v>0</v>
      </c>
      <c r="U66" s="28">
        <f t="shared" si="3"/>
        <v>0</v>
      </c>
      <c r="V66" s="30">
        <v>238</v>
      </c>
      <c r="W66" s="30">
        <v>3</v>
      </c>
      <c r="X66" s="30">
        <v>1</v>
      </c>
      <c r="Y66" s="30">
        <v>4</v>
      </c>
      <c r="Z66" s="30">
        <v>0</v>
      </c>
      <c r="AA66" s="27">
        <v>0</v>
      </c>
    </row>
    <row r="67" spans="1:27">
      <c r="A67" s="17" t="s">
        <v>166</v>
      </c>
      <c r="B67" s="17" t="s">
        <v>86</v>
      </c>
      <c r="C67" s="37" t="s">
        <v>167</v>
      </c>
      <c r="D67" s="32">
        <v>24475</v>
      </c>
      <c r="E67" s="32">
        <v>29391</v>
      </c>
      <c r="F67" s="32">
        <v>20051</v>
      </c>
      <c r="G67" s="33">
        <v>69</v>
      </c>
      <c r="H67" s="33">
        <v>331</v>
      </c>
      <c r="I67" s="33">
        <v>373</v>
      </c>
      <c r="J67" s="33">
        <v>1</v>
      </c>
      <c r="K67" s="33">
        <v>8</v>
      </c>
      <c r="L67" s="33">
        <v>774</v>
      </c>
      <c r="M67" s="33">
        <v>782</v>
      </c>
      <c r="N67" s="28">
        <f t="shared" si="0"/>
        <v>0.2721921676703753</v>
      </c>
      <c r="O67" s="28">
        <f t="shared" si="1"/>
        <v>26.334592222108807</v>
      </c>
      <c r="P67" s="54">
        <v>4</v>
      </c>
      <c r="Q67" s="30">
        <v>37</v>
      </c>
      <c r="R67" s="30">
        <v>48</v>
      </c>
      <c r="S67" s="28">
        <f t="shared" si="2"/>
        <v>1.6331530060222517</v>
      </c>
      <c r="T67" s="30">
        <v>5</v>
      </c>
      <c r="U67" s="28">
        <f t="shared" si="3"/>
        <v>0.24936412149019999</v>
      </c>
      <c r="V67" s="30">
        <v>351</v>
      </c>
      <c r="W67" s="30">
        <v>7</v>
      </c>
      <c r="X67" s="30">
        <v>21</v>
      </c>
      <c r="Y67" s="30">
        <v>4</v>
      </c>
      <c r="Z67" s="30">
        <v>23</v>
      </c>
      <c r="AA67" s="27">
        <v>0</v>
      </c>
    </row>
    <row r="68" spans="1:27">
      <c r="A68" s="17" t="s">
        <v>168</v>
      </c>
      <c r="B68" s="17" t="s">
        <v>86</v>
      </c>
      <c r="C68" s="37" t="s">
        <v>89</v>
      </c>
      <c r="D68" s="32">
        <v>2229</v>
      </c>
      <c r="E68" s="32">
        <v>2632</v>
      </c>
      <c r="F68" s="32">
        <v>1847</v>
      </c>
      <c r="G68" s="33">
        <v>4</v>
      </c>
      <c r="H68" s="33">
        <v>23</v>
      </c>
      <c r="I68" s="33">
        <v>45</v>
      </c>
      <c r="J68" s="33">
        <v>1</v>
      </c>
      <c r="K68" s="33">
        <v>2</v>
      </c>
      <c r="L68" s="33">
        <v>73</v>
      </c>
      <c r="M68" s="33">
        <v>75</v>
      </c>
      <c r="N68" s="28">
        <f t="shared" ref="N68:N103" si="4">(K68/E68)*1000</f>
        <v>0.75987841945288759</v>
      </c>
      <c r="O68" s="28">
        <f t="shared" ref="O68:O102" si="5">(L68/E68)*1000</f>
        <v>27.735562310030396</v>
      </c>
      <c r="P68" s="54">
        <v>0</v>
      </c>
      <c r="Q68" s="30">
        <v>1</v>
      </c>
      <c r="R68" s="30">
        <v>2</v>
      </c>
      <c r="S68" s="28">
        <f t="shared" ref="S68:S103" si="6">(R68/E68)*1000</f>
        <v>0.75987841945288759</v>
      </c>
      <c r="T68" s="30">
        <v>1</v>
      </c>
      <c r="U68" s="28">
        <f t="shared" ref="U68:U103" si="7">(T68/F68)*1000</f>
        <v>0.54141851651326478</v>
      </c>
      <c r="V68" s="30">
        <v>38</v>
      </c>
      <c r="W68" s="30">
        <v>0</v>
      </c>
      <c r="X68" s="30">
        <v>0</v>
      </c>
      <c r="Y68" s="30">
        <v>3</v>
      </c>
      <c r="Z68" s="30">
        <v>3</v>
      </c>
      <c r="AA68" s="27">
        <v>0</v>
      </c>
    </row>
    <row r="69" spans="1:27">
      <c r="A69" s="17" t="s">
        <v>169</v>
      </c>
      <c r="B69" s="17" t="s">
        <v>86</v>
      </c>
      <c r="C69" s="37" t="s">
        <v>123</v>
      </c>
      <c r="D69" s="32">
        <v>33110</v>
      </c>
      <c r="E69" s="32">
        <v>37206</v>
      </c>
      <c r="F69" s="32">
        <v>20640</v>
      </c>
      <c r="G69" s="33">
        <v>16</v>
      </c>
      <c r="H69" s="33">
        <v>305</v>
      </c>
      <c r="I69" s="33">
        <v>487</v>
      </c>
      <c r="J69" s="33">
        <v>1</v>
      </c>
      <c r="K69" s="33">
        <v>104</v>
      </c>
      <c r="L69" s="33">
        <v>809</v>
      </c>
      <c r="M69" s="33">
        <v>913</v>
      </c>
      <c r="N69" s="28">
        <f t="shared" si="4"/>
        <v>2.7952480782669462</v>
      </c>
      <c r="O69" s="28">
        <f t="shared" si="5"/>
        <v>21.743804762672688</v>
      </c>
      <c r="P69" s="54">
        <v>4</v>
      </c>
      <c r="Q69" s="30">
        <v>32</v>
      </c>
      <c r="R69" s="30">
        <v>49</v>
      </c>
      <c r="S69" s="28">
        <f t="shared" si="6"/>
        <v>1.3169918830296188</v>
      </c>
      <c r="T69" s="30">
        <v>10</v>
      </c>
      <c r="U69" s="28">
        <f t="shared" si="7"/>
        <v>0.48449612403100772</v>
      </c>
      <c r="V69" s="30">
        <v>304</v>
      </c>
      <c r="W69" s="30">
        <v>25</v>
      </c>
      <c r="X69" s="30">
        <v>0</v>
      </c>
      <c r="Y69" s="30">
        <v>14</v>
      </c>
      <c r="Z69" s="30">
        <v>19</v>
      </c>
      <c r="AA69" s="27">
        <v>0</v>
      </c>
    </row>
    <row r="70" spans="1:27">
      <c r="A70" s="17" t="s">
        <v>170</v>
      </c>
      <c r="B70" s="17" t="s">
        <v>72</v>
      </c>
      <c r="C70" s="37" t="s">
        <v>73</v>
      </c>
      <c r="D70" s="32">
        <v>15487</v>
      </c>
      <c r="E70" s="32">
        <v>19248</v>
      </c>
      <c r="F70" s="32">
        <v>13826</v>
      </c>
      <c r="G70" s="33">
        <v>13</v>
      </c>
      <c r="H70" s="33">
        <v>145</v>
      </c>
      <c r="I70" s="33">
        <v>130</v>
      </c>
      <c r="J70" s="33">
        <v>5</v>
      </c>
      <c r="K70" s="33">
        <v>17</v>
      </c>
      <c r="L70" s="33">
        <v>293</v>
      </c>
      <c r="M70" s="33">
        <v>310</v>
      </c>
      <c r="N70" s="28">
        <f t="shared" si="4"/>
        <v>0.88320864505403163</v>
      </c>
      <c r="O70" s="28">
        <f t="shared" si="5"/>
        <v>15.222360764754779</v>
      </c>
      <c r="P70" s="54">
        <v>0</v>
      </c>
      <c r="Q70" s="30">
        <v>14</v>
      </c>
      <c r="R70" s="30">
        <v>21</v>
      </c>
      <c r="S70" s="28">
        <f t="shared" si="6"/>
        <v>1.0910224438902743</v>
      </c>
      <c r="T70" s="30">
        <v>0</v>
      </c>
      <c r="U70" s="28">
        <f t="shared" si="7"/>
        <v>0</v>
      </c>
      <c r="V70" s="30">
        <v>204</v>
      </c>
      <c r="W70" s="30">
        <v>0</v>
      </c>
      <c r="X70" s="30">
        <v>0</v>
      </c>
      <c r="Y70" s="30">
        <v>11</v>
      </c>
      <c r="Z70" s="30">
        <v>12</v>
      </c>
      <c r="AA70" s="27">
        <v>0</v>
      </c>
    </row>
    <row r="71" spans="1:27">
      <c r="A71" s="17" t="s">
        <v>171</v>
      </c>
      <c r="B71" s="17" t="s">
        <v>86</v>
      </c>
      <c r="C71" s="37" t="s">
        <v>103</v>
      </c>
      <c r="D71" s="32">
        <v>1185</v>
      </c>
      <c r="E71" s="32">
        <v>1437</v>
      </c>
      <c r="F71" s="32">
        <v>1023</v>
      </c>
      <c r="G71" s="33">
        <v>0</v>
      </c>
      <c r="H71" s="33">
        <v>2</v>
      </c>
      <c r="I71" s="33">
        <v>15</v>
      </c>
      <c r="J71" s="33">
        <v>0</v>
      </c>
      <c r="K71" s="33">
        <v>3</v>
      </c>
      <c r="L71" s="33">
        <v>17</v>
      </c>
      <c r="M71" s="33">
        <v>20</v>
      </c>
      <c r="N71" s="28">
        <f t="shared" si="4"/>
        <v>2.0876826722338202</v>
      </c>
      <c r="O71" s="28">
        <f t="shared" si="5"/>
        <v>11.830201809324983</v>
      </c>
      <c r="P71" s="54">
        <v>0</v>
      </c>
      <c r="Q71" s="30">
        <v>0</v>
      </c>
      <c r="R71" s="30">
        <v>0</v>
      </c>
      <c r="S71" s="28">
        <f t="shared" si="6"/>
        <v>0</v>
      </c>
      <c r="T71" s="30">
        <v>0</v>
      </c>
      <c r="U71" s="28">
        <f t="shared" si="7"/>
        <v>0</v>
      </c>
      <c r="V71" s="30">
        <v>135</v>
      </c>
      <c r="W71" s="30">
        <v>0</v>
      </c>
      <c r="X71" s="30">
        <v>0</v>
      </c>
      <c r="Y71" s="30">
        <v>0</v>
      </c>
      <c r="Z71" s="30">
        <v>0</v>
      </c>
      <c r="AA71" s="27">
        <v>0</v>
      </c>
    </row>
    <row r="72" spans="1:27">
      <c r="A72" s="17" t="s">
        <v>172</v>
      </c>
      <c r="B72" s="17" t="s">
        <v>86</v>
      </c>
      <c r="C72" s="37" t="s">
        <v>101</v>
      </c>
      <c r="D72" s="32">
        <v>5222</v>
      </c>
      <c r="E72" s="32">
        <v>6168</v>
      </c>
      <c r="F72" s="32">
        <v>4143</v>
      </c>
      <c r="G72" s="33">
        <v>10</v>
      </c>
      <c r="H72" s="33">
        <v>47</v>
      </c>
      <c r="I72" s="33">
        <v>78</v>
      </c>
      <c r="J72" s="33">
        <v>0</v>
      </c>
      <c r="K72" s="33">
        <v>13</v>
      </c>
      <c r="L72" s="33">
        <v>135</v>
      </c>
      <c r="M72" s="33">
        <v>148</v>
      </c>
      <c r="N72" s="28">
        <f t="shared" si="4"/>
        <v>2.1076523994811933</v>
      </c>
      <c r="O72" s="28">
        <f t="shared" si="5"/>
        <v>21.887159533073927</v>
      </c>
      <c r="P72" s="54">
        <v>3</v>
      </c>
      <c r="Q72" s="30">
        <v>7</v>
      </c>
      <c r="R72" s="30">
        <v>8</v>
      </c>
      <c r="S72" s="28">
        <f t="shared" si="6"/>
        <v>1.2970168612191959</v>
      </c>
      <c r="T72" s="30">
        <v>0</v>
      </c>
      <c r="U72" s="28">
        <f t="shared" si="7"/>
        <v>0</v>
      </c>
      <c r="V72" s="30">
        <v>99</v>
      </c>
      <c r="W72" s="30">
        <v>0</v>
      </c>
      <c r="X72" s="30">
        <v>0</v>
      </c>
      <c r="Y72" s="30">
        <v>3</v>
      </c>
      <c r="Z72" s="30">
        <v>5</v>
      </c>
      <c r="AA72" s="27">
        <v>0</v>
      </c>
    </row>
    <row r="73" spans="1:27">
      <c r="A73" s="17" t="s">
        <v>173</v>
      </c>
      <c r="B73" s="17" t="s">
        <v>86</v>
      </c>
      <c r="C73" s="37" t="s">
        <v>167</v>
      </c>
      <c r="D73" s="32">
        <v>7349</v>
      </c>
      <c r="E73" s="32">
        <v>8990</v>
      </c>
      <c r="F73" s="32">
        <v>6248</v>
      </c>
      <c r="G73" s="33">
        <v>6</v>
      </c>
      <c r="H73" s="33">
        <v>36</v>
      </c>
      <c r="I73" s="33">
        <v>77</v>
      </c>
      <c r="J73" s="33">
        <v>1</v>
      </c>
      <c r="K73" s="33">
        <v>0</v>
      </c>
      <c r="L73" s="33">
        <v>120</v>
      </c>
      <c r="M73" s="33">
        <v>120</v>
      </c>
      <c r="N73" s="28">
        <f t="shared" si="4"/>
        <v>0</v>
      </c>
      <c r="O73" s="28">
        <f t="shared" si="5"/>
        <v>13.348164627363738</v>
      </c>
      <c r="P73" s="54">
        <v>0</v>
      </c>
      <c r="Q73" s="30">
        <v>4</v>
      </c>
      <c r="R73" s="30">
        <v>4</v>
      </c>
      <c r="S73" s="28">
        <f t="shared" si="6"/>
        <v>0.44493882091212461</v>
      </c>
      <c r="T73" s="30">
        <v>1</v>
      </c>
      <c r="U73" s="28">
        <f t="shared" si="7"/>
        <v>0.16005121638924455</v>
      </c>
      <c r="V73" s="30">
        <v>152</v>
      </c>
      <c r="W73" s="30">
        <v>2</v>
      </c>
      <c r="X73" s="30">
        <v>0</v>
      </c>
      <c r="Y73" s="30">
        <v>2</v>
      </c>
      <c r="Z73" s="30">
        <v>6</v>
      </c>
      <c r="AA73" s="27">
        <v>0</v>
      </c>
    </row>
    <row r="74" spans="1:27">
      <c r="A74" s="17" t="s">
        <v>174</v>
      </c>
      <c r="B74" s="17" t="s">
        <v>86</v>
      </c>
      <c r="C74" s="37" t="s">
        <v>101</v>
      </c>
      <c r="D74" s="32">
        <v>1472</v>
      </c>
      <c r="E74" s="32">
        <v>1745</v>
      </c>
      <c r="F74" s="32">
        <v>1211</v>
      </c>
      <c r="G74" s="33">
        <v>3</v>
      </c>
      <c r="H74" s="33">
        <v>32</v>
      </c>
      <c r="I74" s="33">
        <v>53</v>
      </c>
      <c r="J74" s="33">
        <v>1</v>
      </c>
      <c r="K74" s="33">
        <v>5</v>
      </c>
      <c r="L74" s="33">
        <v>89</v>
      </c>
      <c r="M74" s="33">
        <v>94</v>
      </c>
      <c r="N74" s="28">
        <f t="shared" si="4"/>
        <v>2.8653295128939829</v>
      </c>
      <c r="O74" s="28">
        <f t="shared" si="5"/>
        <v>51.002865329512893</v>
      </c>
      <c r="P74" s="54">
        <v>0</v>
      </c>
      <c r="Q74" s="30">
        <v>5</v>
      </c>
      <c r="R74" s="30">
        <v>6</v>
      </c>
      <c r="S74" s="28">
        <f t="shared" si="6"/>
        <v>3.4383954154727792</v>
      </c>
      <c r="T74" s="30">
        <v>0</v>
      </c>
      <c r="U74" s="28">
        <f t="shared" si="7"/>
        <v>0</v>
      </c>
      <c r="V74" s="30">
        <v>35</v>
      </c>
      <c r="W74" s="30">
        <v>0</v>
      </c>
      <c r="X74" s="30">
        <v>0</v>
      </c>
      <c r="Y74" s="30">
        <v>0</v>
      </c>
      <c r="Z74" s="30">
        <v>0</v>
      </c>
      <c r="AA74" s="27">
        <v>0</v>
      </c>
    </row>
    <row r="75" spans="1:27">
      <c r="A75" s="17" t="s">
        <v>175</v>
      </c>
      <c r="B75" s="17" t="s">
        <v>72</v>
      </c>
      <c r="C75" s="37" t="s">
        <v>105</v>
      </c>
      <c r="D75" s="32">
        <v>4679</v>
      </c>
      <c r="E75" s="32">
        <v>5693</v>
      </c>
      <c r="F75" s="32">
        <v>3963</v>
      </c>
      <c r="G75" s="33">
        <v>6</v>
      </c>
      <c r="H75" s="33">
        <v>26</v>
      </c>
      <c r="I75" s="33">
        <v>19</v>
      </c>
      <c r="J75" s="33">
        <v>0</v>
      </c>
      <c r="K75" s="33">
        <v>10</v>
      </c>
      <c r="L75" s="33">
        <v>51</v>
      </c>
      <c r="M75" s="33">
        <v>61</v>
      </c>
      <c r="N75" s="28">
        <f t="shared" si="4"/>
        <v>1.756543123133673</v>
      </c>
      <c r="O75" s="28">
        <f t="shared" si="5"/>
        <v>8.9583699279817317</v>
      </c>
      <c r="P75" s="54">
        <v>2</v>
      </c>
      <c r="Q75" s="30">
        <v>9</v>
      </c>
      <c r="R75" s="30">
        <v>9</v>
      </c>
      <c r="S75" s="28">
        <f t="shared" si="6"/>
        <v>1.5808888108203056</v>
      </c>
      <c r="T75" s="30">
        <v>0</v>
      </c>
      <c r="U75" s="28">
        <f t="shared" si="7"/>
        <v>0</v>
      </c>
      <c r="V75" s="30">
        <v>53</v>
      </c>
      <c r="W75" s="30">
        <v>0</v>
      </c>
      <c r="X75" s="30">
        <v>0</v>
      </c>
      <c r="Y75" s="30">
        <v>9</v>
      </c>
      <c r="Z75" s="30">
        <v>4</v>
      </c>
      <c r="AA75" s="27">
        <v>0</v>
      </c>
    </row>
    <row r="76" spans="1:27">
      <c r="A76" s="17" t="s">
        <v>176</v>
      </c>
      <c r="B76" s="17" t="s">
        <v>86</v>
      </c>
      <c r="C76" s="37" t="s">
        <v>103</v>
      </c>
      <c r="D76" s="32">
        <v>22167</v>
      </c>
      <c r="E76" s="32">
        <v>26298</v>
      </c>
      <c r="F76" s="32">
        <v>17513</v>
      </c>
      <c r="G76" s="33">
        <v>36</v>
      </c>
      <c r="H76" s="33">
        <v>231</v>
      </c>
      <c r="I76" s="33">
        <v>501</v>
      </c>
      <c r="J76" s="33">
        <v>0</v>
      </c>
      <c r="K76" s="33">
        <v>13</v>
      </c>
      <c r="L76" s="33">
        <v>768</v>
      </c>
      <c r="M76" s="33">
        <v>781</v>
      </c>
      <c r="N76" s="28">
        <f t="shared" si="4"/>
        <v>0.49433416989885165</v>
      </c>
      <c r="O76" s="28">
        <f t="shared" si="5"/>
        <v>29.203741729409082</v>
      </c>
      <c r="P76" s="54">
        <v>2</v>
      </c>
      <c r="Q76" s="30">
        <v>59</v>
      </c>
      <c r="R76" s="30">
        <v>64</v>
      </c>
      <c r="S76" s="28">
        <f t="shared" si="6"/>
        <v>2.4336451441174232</v>
      </c>
      <c r="T76" s="30">
        <v>21</v>
      </c>
      <c r="U76" s="28">
        <f t="shared" si="7"/>
        <v>1.1991092331410953</v>
      </c>
      <c r="V76" s="30">
        <v>187</v>
      </c>
      <c r="W76" s="30">
        <v>0</v>
      </c>
      <c r="X76" s="30">
        <v>9</v>
      </c>
      <c r="Y76" s="30">
        <v>9</v>
      </c>
      <c r="Z76" s="30">
        <v>15</v>
      </c>
      <c r="AA76" s="27">
        <v>0</v>
      </c>
    </row>
    <row r="77" spans="1:27">
      <c r="A77" s="17" t="s">
        <v>177</v>
      </c>
      <c r="B77" s="17" t="s">
        <v>78</v>
      </c>
      <c r="C77" s="37" t="s">
        <v>144</v>
      </c>
      <c r="D77" s="32">
        <v>1959</v>
      </c>
      <c r="E77" s="32">
        <v>2430</v>
      </c>
      <c r="F77" s="32">
        <v>1781</v>
      </c>
      <c r="G77" s="33">
        <v>0</v>
      </c>
      <c r="H77" s="33">
        <v>19</v>
      </c>
      <c r="I77" s="33">
        <v>57</v>
      </c>
      <c r="J77" s="33">
        <v>0</v>
      </c>
      <c r="K77" s="33">
        <v>14</v>
      </c>
      <c r="L77" s="33">
        <v>76</v>
      </c>
      <c r="M77" s="33">
        <v>90</v>
      </c>
      <c r="N77" s="28">
        <f t="shared" si="4"/>
        <v>5.761316872427984</v>
      </c>
      <c r="O77" s="28">
        <f t="shared" si="5"/>
        <v>31.275720164609055</v>
      </c>
      <c r="P77" s="54">
        <v>0</v>
      </c>
      <c r="Q77" s="30">
        <v>0</v>
      </c>
      <c r="R77" s="30">
        <v>0</v>
      </c>
      <c r="S77" s="28">
        <f t="shared" si="6"/>
        <v>0</v>
      </c>
      <c r="T77" s="30">
        <v>0</v>
      </c>
      <c r="U77" s="28">
        <f t="shared" si="7"/>
        <v>0</v>
      </c>
      <c r="V77" s="30">
        <v>18</v>
      </c>
      <c r="W77" s="30">
        <v>0</v>
      </c>
      <c r="X77" s="30">
        <v>0</v>
      </c>
      <c r="Y77" s="30">
        <v>1</v>
      </c>
      <c r="Z77" s="30">
        <v>1</v>
      </c>
      <c r="AA77" s="27">
        <v>0</v>
      </c>
    </row>
    <row r="78" spans="1:27">
      <c r="A78" s="17" t="s">
        <v>178</v>
      </c>
      <c r="B78" s="17" t="s">
        <v>75</v>
      </c>
      <c r="C78" s="37" t="s">
        <v>98</v>
      </c>
      <c r="D78" s="32">
        <v>18019</v>
      </c>
      <c r="E78" s="32">
        <v>21912</v>
      </c>
      <c r="F78" s="32">
        <v>15284</v>
      </c>
      <c r="G78" s="33">
        <v>8</v>
      </c>
      <c r="H78" s="33">
        <v>112</v>
      </c>
      <c r="I78" s="33">
        <v>185</v>
      </c>
      <c r="J78" s="33">
        <v>2</v>
      </c>
      <c r="K78" s="33">
        <v>10</v>
      </c>
      <c r="L78" s="33">
        <v>307</v>
      </c>
      <c r="M78" s="33">
        <v>317</v>
      </c>
      <c r="N78" s="28">
        <f t="shared" si="4"/>
        <v>0.45637093829864916</v>
      </c>
      <c r="O78" s="28">
        <f t="shared" si="5"/>
        <v>14.010587805768528</v>
      </c>
      <c r="P78" s="54">
        <v>2</v>
      </c>
      <c r="Q78" s="30">
        <v>7</v>
      </c>
      <c r="R78" s="30">
        <v>12</v>
      </c>
      <c r="S78" s="28">
        <f t="shared" si="6"/>
        <v>0.547645125958379</v>
      </c>
      <c r="T78" s="30">
        <v>0</v>
      </c>
      <c r="U78" s="28">
        <f t="shared" si="7"/>
        <v>0</v>
      </c>
      <c r="V78" s="30">
        <v>210</v>
      </c>
      <c r="W78" s="30">
        <v>0</v>
      </c>
      <c r="X78" s="30">
        <v>6</v>
      </c>
      <c r="Y78" s="30">
        <v>6</v>
      </c>
      <c r="Z78" s="30">
        <v>3</v>
      </c>
      <c r="AA78" s="27">
        <v>0</v>
      </c>
    </row>
    <row r="79" spans="1:27">
      <c r="A79" s="17" t="s">
        <v>179</v>
      </c>
      <c r="B79" s="17" t="s">
        <v>75</v>
      </c>
      <c r="C79" s="37" t="s">
        <v>81</v>
      </c>
      <c r="D79" s="32">
        <v>5704</v>
      </c>
      <c r="E79" s="32">
        <v>6941</v>
      </c>
      <c r="F79" s="32">
        <v>4806</v>
      </c>
      <c r="G79" s="33">
        <v>12</v>
      </c>
      <c r="H79" s="33">
        <v>36</v>
      </c>
      <c r="I79" s="33">
        <v>102</v>
      </c>
      <c r="J79" s="33">
        <v>1</v>
      </c>
      <c r="K79" s="33">
        <v>7</v>
      </c>
      <c r="L79" s="33">
        <v>151</v>
      </c>
      <c r="M79" s="33">
        <v>158</v>
      </c>
      <c r="N79" s="28">
        <f t="shared" si="4"/>
        <v>1.008500216107189</v>
      </c>
      <c r="O79" s="28">
        <f t="shared" si="5"/>
        <v>21.754790376026509</v>
      </c>
      <c r="P79" s="54">
        <v>4</v>
      </c>
      <c r="Q79" s="30">
        <v>10</v>
      </c>
      <c r="R79" s="30">
        <v>12</v>
      </c>
      <c r="S79" s="28">
        <f t="shared" si="6"/>
        <v>1.72885751332661</v>
      </c>
      <c r="T79" s="30">
        <v>0</v>
      </c>
      <c r="U79" s="28">
        <f t="shared" si="7"/>
        <v>0</v>
      </c>
      <c r="V79" s="30">
        <v>138</v>
      </c>
      <c r="W79" s="30">
        <v>6</v>
      </c>
      <c r="X79" s="30">
        <v>0</v>
      </c>
      <c r="Y79" s="30">
        <v>4</v>
      </c>
      <c r="Z79" s="30">
        <v>5</v>
      </c>
      <c r="AA79" s="27">
        <v>0</v>
      </c>
    </row>
    <row r="80" spans="1:27">
      <c r="A80" s="17" t="s">
        <v>180</v>
      </c>
      <c r="B80" s="17" t="s">
        <v>72</v>
      </c>
      <c r="C80" s="37" t="s">
        <v>147</v>
      </c>
      <c r="D80" s="32">
        <v>17538</v>
      </c>
      <c r="E80" s="32">
        <v>21087</v>
      </c>
      <c r="F80" s="32">
        <v>14416</v>
      </c>
      <c r="G80" s="33">
        <v>139</v>
      </c>
      <c r="H80" s="33">
        <v>88</v>
      </c>
      <c r="I80" s="33">
        <v>155</v>
      </c>
      <c r="J80" s="33">
        <v>2</v>
      </c>
      <c r="K80" s="33">
        <v>13</v>
      </c>
      <c r="L80" s="33">
        <v>384</v>
      </c>
      <c r="M80" s="33">
        <v>397</v>
      </c>
      <c r="N80" s="28">
        <f t="shared" si="4"/>
        <v>0.61649357424005313</v>
      </c>
      <c r="O80" s="28">
        <f t="shared" si="5"/>
        <v>18.210271731398489</v>
      </c>
      <c r="P80" s="54">
        <v>6</v>
      </c>
      <c r="Q80" s="30">
        <v>19</v>
      </c>
      <c r="R80" s="30">
        <v>20</v>
      </c>
      <c r="S80" s="28">
        <f t="shared" si="6"/>
        <v>0.94845165267700482</v>
      </c>
      <c r="T80" s="30">
        <v>2</v>
      </c>
      <c r="U80" s="28">
        <f t="shared" si="7"/>
        <v>0.13873473917869034</v>
      </c>
      <c r="V80" s="30">
        <v>366</v>
      </c>
      <c r="W80" s="30">
        <v>0</v>
      </c>
      <c r="X80" s="30">
        <v>0</v>
      </c>
      <c r="Y80" s="30">
        <v>14</v>
      </c>
      <c r="Z80" s="30">
        <v>6</v>
      </c>
      <c r="AA80" s="27">
        <v>0</v>
      </c>
    </row>
    <row r="81" spans="1:27">
      <c r="A81" s="17" t="s">
        <v>181</v>
      </c>
      <c r="B81" s="17" t="s">
        <v>75</v>
      </c>
      <c r="C81" s="37" t="s">
        <v>182</v>
      </c>
      <c r="D81" s="32">
        <v>10270</v>
      </c>
      <c r="E81" s="32">
        <v>12589</v>
      </c>
      <c r="F81" s="32">
        <v>8818</v>
      </c>
      <c r="G81" s="33">
        <v>7</v>
      </c>
      <c r="H81" s="33">
        <v>91</v>
      </c>
      <c r="I81" s="33">
        <v>277</v>
      </c>
      <c r="J81" s="33">
        <v>1</v>
      </c>
      <c r="K81" s="33">
        <v>43</v>
      </c>
      <c r="L81" s="33">
        <v>376</v>
      </c>
      <c r="M81" s="33">
        <v>419</v>
      </c>
      <c r="N81" s="28">
        <f t="shared" si="4"/>
        <v>3.4156803558662321</v>
      </c>
      <c r="O81" s="28">
        <f t="shared" si="5"/>
        <v>29.867344507109383</v>
      </c>
      <c r="P81" s="54">
        <v>1</v>
      </c>
      <c r="Q81" s="30">
        <v>19</v>
      </c>
      <c r="R81" s="30">
        <v>27</v>
      </c>
      <c r="S81" s="28">
        <f t="shared" si="6"/>
        <v>2.1447295257764716</v>
      </c>
      <c r="T81" s="30">
        <v>4</v>
      </c>
      <c r="U81" s="28">
        <f t="shared" si="7"/>
        <v>0.45361760036289406</v>
      </c>
      <c r="V81" s="30">
        <v>322</v>
      </c>
      <c r="W81" s="30">
        <v>0</v>
      </c>
      <c r="X81" s="30">
        <v>14</v>
      </c>
      <c r="Y81" s="30">
        <v>16</v>
      </c>
      <c r="Z81" s="30">
        <v>0</v>
      </c>
      <c r="AA81" s="27">
        <v>0</v>
      </c>
    </row>
    <row r="82" spans="1:27">
      <c r="A82" s="17" t="s">
        <v>183</v>
      </c>
      <c r="B82" s="17" t="s">
        <v>75</v>
      </c>
      <c r="C82" s="37" t="s">
        <v>98</v>
      </c>
      <c r="D82" s="32">
        <v>18084</v>
      </c>
      <c r="E82" s="32">
        <v>21978</v>
      </c>
      <c r="F82" s="32">
        <v>15439</v>
      </c>
      <c r="G82" s="33">
        <v>22</v>
      </c>
      <c r="H82" s="33">
        <v>168</v>
      </c>
      <c r="I82" s="33">
        <v>155</v>
      </c>
      <c r="J82" s="33">
        <v>0</v>
      </c>
      <c r="K82" s="33">
        <v>9</v>
      </c>
      <c r="L82" s="33">
        <v>345</v>
      </c>
      <c r="M82" s="33">
        <v>354</v>
      </c>
      <c r="N82" s="28">
        <f t="shared" si="4"/>
        <v>0.4095004095004095</v>
      </c>
      <c r="O82" s="28">
        <f t="shared" si="5"/>
        <v>15.697515697515696</v>
      </c>
      <c r="P82" s="54">
        <v>1</v>
      </c>
      <c r="Q82" s="30">
        <v>8</v>
      </c>
      <c r="R82" s="30">
        <v>10</v>
      </c>
      <c r="S82" s="28">
        <f t="shared" si="6"/>
        <v>0.455000455000455</v>
      </c>
      <c r="T82" s="30">
        <v>2</v>
      </c>
      <c r="U82" s="28">
        <f t="shared" si="7"/>
        <v>0.12954206878683852</v>
      </c>
      <c r="V82" s="30">
        <v>288</v>
      </c>
      <c r="W82" s="30">
        <v>2</v>
      </c>
      <c r="X82" s="30">
        <v>14</v>
      </c>
      <c r="Y82" s="30">
        <v>17</v>
      </c>
      <c r="Z82" s="30">
        <v>2</v>
      </c>
      <c r="AA82" s="27">
        <v>0</v>
      </c>
    </row>
    <row r="83" spans="1:27">
      <c r="A83" s="17" t="s">
        <v>184</v>
      </c>
      <c r="B83" s="17" t="s">
        <v>78</v>
      </c>
      <c r="C83" s="37" t="s">
        <v>144</v>
      </c>
      <c r="D83" s="32">
        <v>7907</v>
      </c>
      <c r="E83" s="32">
        <v>9551</v>
      </c>
      <c r="F83" s="32">
        <v>6639</v>
      </c>
      <c r="G83" s="33">
        <v>6</v>
      </c>
      <c r="H83" s="33">
        <v>43</v>
      </c>
      <c r="I83" s="33">
        <v>113</v>
      </c>
      <c r="J83" s="33">
        <v>0</v>
      </c>
      <c r="K83" s="33">
        <v>33</v>
      </c>
      <c r="L83" s="33">
        <v>162</v>
      </c>
      <c r="M83" s="33">
        <v>195</v>
      </c>
      <c r="N83" s="28">
        <f t="shared" si="4"/>
        <v>3.4551355878965553</v>
      </c>
      <c r="O83" s="28">
        <f t="shared" si="5"/>
        <v>16.961574704219455</v>
      </c>
      <c r="P83" s="54">
        <v>0</v>
      </c>
      <c r="Q83" s="30">
        <v>13</v>
      </c>
      <c r="R83" s="30">
        <v>16</v>
      </c>
      <c r="S83" s="28">
        <f t="shared" si="6"/>
        <v>1.6752172547377238</v>
      </c>
      <c r="T83" s="30">
        <v>1</v>
      </c>
      <c r="U83" s="28">
        <f t="shared" si="7"/>
        <v>0.15062509414068384</v>
      </c>
      <c r="V83" s="30">
        <v>74</v>
      </c>
      <c r="W83" s="30">
        <v>0</v>
      </c>
      <c r="X83" s="30">
        <v>0</v>
      </c>
      <c r="Y83" s="30">
        <v>1</v>
      </c>
      <c r="Z83" s="30">
        <v>1</v>
      </c>
      <c r="AA83" s="27">
        <v>2</v>
      </c>
    </row>
    <row r="84" spans="1:27">
      <c r="A84" s="17" t="s">
        <v>185</v>
      </c>
      <c r="B84" s="17" t="s">
        <v>86</v>
      </c>
      <c r="C84" s="37" t="s">
        <v>123</v>
      </c>
      <c r="D84" s="32">
        <v>8664</v>
      </c>
      <c r="E84" s="32">
        <v>10504</v>
      </c>
      <c r="F84" s="32">
        <v>7168</v>
      </c>
      <c r="G84" s="33">
        <v>7</v>
      </c>
      <c r="H84" s="33">
        <v>38</v>
      </c>
      <c r="I84" s="33">
        <v>97</v>
      </c>
      <c r="J84" s="33">
        <v>0</v>
      </c>
      <c r="K84" s="33">
        <v>13</v>
      </c>
      <c r="L84" s="33">
        <v>142</v>
      </c>
      <c r="M84" s="33">
        <v>155</v>
      </c>
      <c r="N84" s="28">
        <f t="shared" si="4"/>
        <v>1.2376237623762376</v>
      </c>
      <c r="O84" s="28">
        <f t="shared" si="5"/>
        <v>13.518659558263519</v>
      </c>
      <c r="P84" s="54">
        <v>0</v>
      </c>
      <c r="Q84" s="30">
        <v>8</v>
      </c>
      <c r="R84" s="30">
        <v>9</v>
      </c>
      <c r="S84" s="28">
        <f t="shared" si="6"/>
        <v>0.85681645087585678</v>
      </c>
      <c r="T84" s="30">
        <v>1</v>
      </c>
      <c r="U84" s="28">
        <f t="shared" si="7"/>
        <v>0.13950892857142858</v>
      </c>
      <c r="V84" s="30">
        <v>138</v>
      </c>
      <c r="W84" s="30">
        <v>1</v>
      </c>
      <c r="X84" s="30">
        <v>0</v>
      </c>
      <c r="Y84" s="30">
        <v>8</v>
      </c>
      <c r="Z84" s="30">
        <v>9</v>
      </c>
      <c r="AA84" s="27">
        <v>0</v>
      </c>
    </row>
    <row r="85" spans="1:27">
      <c r="A85" s="17" t="s">
        <v>186</v>
      </c>
      <c r="B85" s="17" t="s">
        <v>72</v>
      </c>
      <c r="C85" s="37" t="s">
        <v>147</v>
      </c>
      <c r="D85" s="32">
        <v>4727</v>
      </c>
      <c r="E85" s="32">
        <v>5599</v>
      </c>
      <c r="F85" s="32">
        <v>3781</v>
      </c>
      <c r="G85" s="33">
        <v>14</v>
      </c>
      <c r="H85" s="33">
        <v>39</v>
      </c>
      <c r="I85" s="33">
        <v>58</v>
      </c>
      <c r="J85" s="33">
        <v>0</v>
      </c>
      <c r="K85" s="33">
        <v>9</v>
      </c>
      <c r="L85" s="33">
        <v>111</v>
      </c>
      <c r="M85" s="33">
        <v>120</v>
      </c>
      <c r="N85" s="28">
        <f t="shared" si="4"/>
        <v>1.6074298981961066</v>
      </c>
      <c r="O85" s="28">
        <f t="shared" si="5"/>
        <v>19.824968744418648</v>
      </c>
      <c r="P85" s="54">
        <v>1</v>
      </c>
      <c r="Q85" s="30">
        <v>8</v>
      </c>
      <c r="R85" s="30">
        <v>11</v>
      </c>
      <c r="S85" s="28">
        <f t="shared" si="6"/>
        <v>1.9646365422396854</v>
      </c>
      <c r="T85" s="30">
        <v>0</v>
      </c>
      <c r="U85" s="28">
        <f t="shared" si="7"/>
        <v>0</v>
      </c>
      <c r="V85" s="30">
        <v>82</v>
      </c>
      <c r="W85" s="30">
        <v>1</v>
      </c>
      <c r="X85" s="30">
        <v>0</v>
      </c>
      <c r="Y85" s="30">
        <v>2</v>
      </c>
      <c r="Z85" s="30">
        <v>2</v>
      </c>
      <c r="AA85" s="27">
        <v>0</v>
      </c>
    </row>
    <row r="86" spans="1:27">
      <c r="A86" s="17" t="s">
        <v>187</v>
      </c>
      <c r="B86" s="17" t="s">
        <v>75</v>
      </c>
      <c r="C86" s="37" t="s">
        <v>81</v>
      </c>
      <c r="D86" s="32">
        <v>7460</v>
      </c>
      <c r="E86" s="32">
        <v>9063</v>
      </c>
      <c r="F86" s="32">
        <v>6357</v>
      </c>
      <c r="G86" s="33">
        <v>13</v>
      </c>
      <c r="H86" s="33">
        <v>40</v>
      </c>
      <c r="I86" s="33">
        <v>52</v>
      </c>
      <c r="J86" s="33">
        <v>0</v>
      </c>
      <c r="K86" s="33">
        <v>0</v>
      </c>
      <c r="L86" s="33">
        <v>105</v>
      </c>
      <c r="M86" s="33">
        <v>105</v>
      </c>
      <c r="N86" s="28">
        <f t="shared" si="4"/>
        <v>0</v>
      </c>
      <c r="O86" s="28">
        <f t="shared" si="5"/>
        <v>11.585567692816948</v>
      </c>
      <c r="P86" s="54">
        <v>1</v>
      </c>
      <c r="Q86" s="30">
        <v>7</v>
      </c>
      <c r="R86" s="30">
        <v>8</v>
      </c>
      <c r="S86" s="28">
        <f t="shared" si="6"/>
        <v>0.88270991945271993</v>
      </c>
      <c r="T86" s="30">
        <v>1</v>
      </c>
      <c r="U86" s="28">
        <f t="shared" si="7"/>
        <v>0.15730690577316345</v>
      </c>
      <c r="V86" s="30">
        <v>136</v>
      </c>
      <c r="W86" s="30">
        <v>0</v>
      </c>
      <c r="X86" s="30">
        <v>0</v>
      </c>
      <c r="Y86" s="30">
        <v>1</v>
      </c>
      <c r="Z86" s="30">
        <v>2</v>
      </c>
      <c r="AA86" s="27">
        <v>0</v>
      </c>
    </row>
    <row r="87" spans="1:27">
      <c r="A87" s="17" t="s">
        <v>188</v>
      </c>
      <c r="B87" s="17" t="s">
        <v>75</v>
      </c>
      <c r="C87" s="37" t="s">
        <v>182</v>
      </c>
      <c r="D87" s="32">
        <v>4807</v>
      </c>
      <c r="E87" s="32">
        <v>5926</v>
      </c>
      <c r="F87" s="32">
        <v>4240</v>
      </c>
      <c r="G87" s="33">
        <v>0</v>
      </c>
      <c r="H87" s="33">
        <v>20</v>
      </c>
      <c r="I87" s="33">
        <v>74</v>
      </c>
      <c r="J87" s="33">
        <v>1</v>
      </c>
      <c r="K87" s="33">
        <v>11</v>
      </c>
      <c r="L87" s="33">
        <v>95</v>
      </c>
      <c r="M87" s="33">
        <v>106</v>
      </c>
      <c r="N87" s="28">
        <f t="shared" si="4"/>
        <v>1.8562267971650355</v>
      </c>
      <c r="O87" s="28">
        <f t="shared" si="5"/>
        <v>16.031049611879851</v>
      </c>
      <c r="P87" s="54">
        <v>0</v>
      </c>
      <c r="Q87" s="30">
        <v>4</v>
      </c>
      <c r="R87" s="30">
        <v>6</v>
      </c>
      <c r="S87" s="28">
        <f t="shared" si="6"/>
        <v>1.0124873439082012</v>
      </c>
      <c r="T87" s="30">
        <v>2</v>
      </c>
      <c r="U87" s="28">
        <f t="shared" si="7"/>
        <v>0.47169811320754718</v>
      </c>
      <c r="V87" s="30">
        <v>125</v>
      </c>
      <c r="W87" s="30">
        <v>0</v>
      </c>
      <c r="X87" s="30">
        <v>5</v>
      </c>
      <c r="Y87" s="30">
        <v>5</v>
      </c>
      <c r="Z87" s="30">
        <v>0</v>
      </c>
      <c r="AA87" s="27">
        <v>0</v>
      </c>
    </row>
    <row r="88" spans="1:27">
      <c r="A88" s="17" t="s">
        <v>189</v>
      </c>
      <c r="B88" s="17" t="s">
        <v>75</v>
      </c>
      <c r="C88" s="37" t="s">
        <v>182</v>
      </c>
      <c r="D88" s="32">
        <v>8744</v>
      </c>
      <c r="E88" s="32">
        <v>10586</v>
      </c>
      <c r="F88" s="32">
        <v>7405</v>
      </c>
      <c r="G88" s="33">
        <v>2</v>
      </c>
      <c r="H88" s="33">
        <v>35</v>
      </c>
      <c r="I88" s="33">
        <v>124</v>
      </c>
      <c r="J88" s="33">
        <v>3</v>
      </c>
      <c r="K88" s="33">
        <v>20</v>
      </c>
      <c r="L88" s="33">
        <v>164</v>
      </c>
      <c r="M88" s="33">
        <v>184</v>
      </c>
      <c r="N88" s="28">
        <f t="shared" si="4"/>
        <v>1.889287738522577</v>
      </c>
      <c r="O88" s="28">
        <f t="shared" si="5"/>
        <v>15.492159455885131</v>
      </c>
      <c r="P88" s="54">
        <v>0</v>
      </c>
      <c r="Q88" s="30">
        <v>7</v>
      </c>
      <c r="R88" s="30">
        <v>9</v>
      </c>
      <c r="S88" s="28">
        <f t="shared" si="6"/>
        <v>0.85017948233515961</v>
      </c>
      <c r="T88" s="30">
        <v>2</v>
      </c>
      <c r="U88" s="28">
        <f t="shared" si="7"/>
        <v>0.27008777852802157</v>
      </c>
      <c r="V88" s="30">
        <v>158</v>
      </c>
      <c r="W88" s="30">
        <v>0</v>
      </c>
      <c r="X88" s="30">
        <v>5</v>
      </c>
      <c r="Y88" s="30">
        <v>10</v>
      </c>
      <c r="Z88" s="30">
        <v>0</v>
      </c>
      <c r="AA88" s="27">
        <v>0</v>
      </c>
    </row>
    <row r="89" spans="1:27">
      <c r="A89" s="17" t="s">
        <v>190</v>
      </c>
      <c r="B89" s="17" t="s">
        <v>78</v>
      </c>
      <c r="C89" s="37" t="s">
        <v>109</v>
      </c>
      <c r="D89" s="32">
        <v>1868</v>
      </c>
      <c r="E89" s="32">
        <v>2204</v>
      </c>
      <c r="F89" s="32">
        <v>1426</v>
      </c>
      <c r="G89" s="33">
        <v>2</v>
      </c>
      <c r="H89" s="33">
        <v>3</v>
      </c>
      <c r="I89" s="33">
        <v>7</v>
      </c>
      <c r="J89" s="33">
        <v>0</v>
      </c>
      <c r="K89" s="33">
        <v>26</v>
      </c>
      <c r="L89" s="33">
        <v>12</v>
      </c>
      <c r="M89" s="33">
        <v>38</v>
      </c>
      <c r="N89" s="28">
        <f t="shared" si="4"/>
        <v>11.796733212341199</v>
      </c>
      <c r="O89" s="28">
        <f t="shared" si="5"/>
        <v>5.4446460980036298</v>
      </c>
      <c r="P89" s="54">
        <v>0</v>
      </c>
      <c r="Q89" s="30">
        <v>2</v>
      </c>
      <c r="R89" s="30">
        <v>2</v>
      </c>
      <c r="S89" s="28">
        <f t="shared" si="6"/>
        <v>0.90744101633393826</v>
      </c>
      <c r="T89" s="30">
        <v>0</v>
      </c>
      <c r="U89" s="28">
        <f t="shared" si="7"/>
        <v>0</v>
      </c>
      <c r="V89" s="30">
        <v>8</v>
      </c>
      <c r="W89" s="30">
        <v>0</v>
      </c>
      <c r="X89" s="30">
        <v>0</v>
      </c>
      <c r="Y89" s="30">
        <v>0</v>
      </c>
      <c r="Z89" s="30">
        <v>0</v>
      </c>
      <c r="AA89" s="27">
        <v>1</v>
      </c>
    </row>
    <row r="90" spans="1:27">
      <c r="A90" s="17" t="s">
        <v>191</v>
      </c>
      <c r="B90" s="17" t="s">
        <v>78</v>
      </c>
      <c r="C90" s="37" t="s">
        <v>144</v>
      </c>
      <c r="D90" s="32">
        <v>3160</v>
      </c>
      <c r="E90" s="32">
        <v>3931</v>
      </c>
      <c r="F90" s="32">
        <v>2786</v>
      </c>
      <c r="G90" s="33">
        <v>1</v>
      </c>
      <c r="H90" s="33">
        <v>11</v>
      </c>
      <c r="I90" s="33">
        <v>39</v>
      </c>
      <c r="J90" s="33">
        <v>0</v>
      </c>
      <c r="K90" s="33">
        <v>10</v>
      </c>
      <c r="L90" s="33">
        <v>51</v>
      </c>
      <c r="M90" s="33">
        <v>61</v>
      </c>
      <c r="N90" s="28">
        <f t="shared" si="4"/>
        <v>2.5438819638768764</v>
      </c>
      <c r="O90" s="28">
        <f t="shared" si="5"/>
        <v>12.973798015772068</v>
      </c>
      <c r="P90" s="54">
        <v>0</v>
      </c>
      <c r="Q90" s="30">
        <v>1</v>
      </c>
      <c r="R90" s="30">
        <v>1</v>
      </c>
      <c r="S90" s="28">
        <f t="shared" si="6"/>
        <v>0.25438819638768762</v>
      </c>
      <c r="T90" s="30">
        <v>0</v>
      </c>
      <c r="U90" s="28">
        <f t="shared" si="7"/>
        <v>0</v>
      </c>
      <c r="V90" s="30">
        <v>76</v>
      </c>
      <c r="W90" s="30">
        <v>0</v>
      </c>
      <c r="X90" s="30">
        <v>0</v>
      </c>
      <c r="Y90" s="30">
        <v>0</v>
      </c>
      <c r="Z90" s="30">
        <v>0</v>
      </c>
      <c r="AA90" s="27">
        <v>0</v>
      </c>
    </row>
    <row r="91" spans="1:27">
      <c r="A91" s="17" t="s">
        <v>192</v>
      </c>
      <c r="B91" s="17" t="s">
        <v>86</v>
      </c>
      <c r="C91" s="37" t="s">
        <v>87</v>
      </c>
      <c r="D91" s="32">
        <v>452</v>
      </c>
      <c r="E91" s="32">
        <v>535</v>
      </c>
      <c r="F91" s="32">
        <v>362</v>
      </c>
      <c r="G91" s="33">
        <v>0</v>
      </c>
      <c r="H91" s="33">
        <v>9</v>
      </c>
      <c r="I91" s="33">
        <v>4</v>
      </c>
      <c r="J91" s="33">
        <v>0</v>
      </c>
      <c r="K91" s="33">
        <v>0</v>
      </c>
      <c r="L91" s="33">
        <v>13</v>
      </c>
      <c r="M91" s="33">
        <v>13</v>
      </c>
      <c r="N91" s="28">
        <f t="shared" si="4"/>
        <v>0</v>
      </c>
      <c r="O91" s="28">
        <f t="shared" si="5"/>
        <v>24.299065420560748</v>
      </c>
      <c r="P91" s="54">
        <v>0</v>
      </c>
      <c r="Q91" s="30">
        <v>1</v>
      </c>
      <c r="R91" s="30">
        <v>1</v>
      </c>
      <c r="S91" s="28">
        <f t="shared" si="6"/>
        <v>1.8691588785046729</v>
      </c>
      <c r="T91" s="30">
        <v>0</v>
      </c>
      <c r="U91" s="28">
        <f t="shared" si="7"/>
        <v>0</v>
      </c>
      <c r="V91" s="30">
        <v>101</v>
      </c>
      <c r="W91" s="30">
        <v>0</v>
      </c>
      <c r="X91" s="30">
        <v>0</v>
      </c>
      <c r="Y91" s="30">
        <v>0</v>
      </c>
      <c r="Z91" s="30">
        <v>0</v>
      </c>
      <c r="AA91" s="27">
        <v>0</v>
      </c>
    </row>
    <row r="92" spans="1:27">
      <c r="A92" s="17" t="s">
        <v>193</v>
      </c>
      <c r="B92" s="17" t="s">
        <v>75</v>
      </c>
      <c r="C92" s="37" t="s">
        <v>81</v>
      </c>
      <c r="D92" s="32">
        <v>32769</v>
      </c>
      <c r="E92" s="32">
        <v>41218</v>
      </c>
      <c r="F92" s="32">
        <v>30512</v>
      </c>
      <c r="G92" s="33">
        <v>40</v>
      </c>
      <c r="H92" s="33">
        <v>464</v>
      </c>
      <c r="I92" s="33">
        <v>374</v>
      </c>
      <c r="J92" s="33">
        <v>5</v>
      </c>
      <c r="K92" s="33">
        <v>10</v>
      </c>
      <c r="L92" s="33">
        <v>883</v>
      </c>
      <c r="M92" s="33">
        <v>893</v>
      </c>
      <c r="N92" s="28">
        <f t="shared" si="4"/>
        <v>0.24261245087097869</v>
      </c>
      <c r="O92" s="28">
        <f t="shared" si="5"/>
        <v>21.422679411907417</v>
      </c>
      <c r="P92" s="54">
        <v>11</v>
      </c>
      <c r="Q92" s="30">
        <v>26</v>
      </c>
      <c r="R92" s="30">
        <v>33</v>
      </c>
      <c r="S92" s="28">
        <f t="shared" si="6"/>
        <v>0.8006210878742297</v>
      </c>
      <c r="T92" s="30">
        <v>2</v>
      </c>
      <c r="U92" s="28">
        <f t="shared" si="7"/>
        <v>6.5547981122181437E-2</v>
      </c>
      <c r="V92" s="30">
        <v>195</v>
      </c>
      <c r="W92" s="30">
        <v>0</v>
      </c>
      <c r="X92" s="30">
        <v>0</v>
      </c>
      <c r="Y92" s="30">
        <v>18</v>
      </c>
      <c r="Z92" s="30">
        <v>6</v>
      </c>
      <c r="AA92" s="27">
        <v>0</v>
      </c>
    </row>
    <row r="93" spans="1:27">
      <c r="A93" s="17" t="s">
        <v>194</v>
      </c>
      <c r="B93" s="17" t="s">
        <v>72</v>
      </c>
      <c r="C93" s="37" t="s">
        <v>105</v>
      </c>
      <c r="D93" s="32">
        <v>5971</v>
      </c>
      <c r="E93" s="32">
        <v>7230</v>
      </c>
      <c r="F93" s="32">
        <v>4947</v>
      </c>
      <c r="G93" s="33">
        <v>10</v>
      </c>
      <c r="H93" s="33">
        <v>34</v>
      </c>
      <c r="I93" s="33">
        <v>38</v>
      </c>
      <c r="J93" s="33">
        <v>0</v>
      </c>
      <c r="K93" s="33">
        <v>6</v>
      </c>
      <c r="L93" s="33">
        <v>82</v>
      </c>
      <c r="M93" s="33">
        <v>88</v>
      </c>
      <c r="N93" s="28">
        <f t="shared" si="4"/>
        <v>0.82987551867219911</v>
      </c>
      <c r="O93" s="28">
        <f t="shared" si="5"/>
        <v>11.341632088520054</v>
      </c>
      <c r="P93" s="54">
        <v>5</v>
      </c>
      <c r="Q93" s="30">
        <v>15</v>
      </c>
      <c r="R93" s="30">
        <v>20</v>
      </c>
      <c r="S93" s="28">
        <f t="shared" si="6"/>
        <v>2.7662517289073305</v>
      </c>
      <c r="T93" s="30">
        <v>0</v>
      </c>
      <c r="U93" s="28">
        <f t="shared" si="7"/>
        <v>0</v>
      </c>
      <c r="V93" s="30">
        <v>127</v>
      </c>
      <c r="W93" s="30">
        <v>0</v>
      </c>
      <c r="X93" s="30">
        <v>2</v>
      </c>
      <c r="Y93" s="30">
        <v>10</v>
      </c>
      <c r="Z93" s="30">
        <v>5</v>
      </c>
      <c r="AA93" s="27">
        <v>0</v>
      </c>
    </row>
    <row r="94" spans="1:27">
      <c r="A94" s="17" t="s">
        <v>195</v>
      </c>
      <c r="B94" s="17" t="s">
        <v>72</v>
      </c>
      <c r="C94" s="37" t="s">
        <v>196</v>
      </c>
      <c r="D94" s="32">
        <v>145141</v>
      </c>
      <c r="E94" s="32">
        <v>176668</v>
      </c>
      <c r="F94" s="32">
        <v>123200</v>
      </c>
      <c r="G94" s="33">
        <v>69</v>
      </c>
      <c r="H94" s="33">
        <v>829</v>
      </c>
      <c r="I94" s="33">
        <v>860</v>
      </c>
      <c r="J94" s="33">
        <v>1</v>
      </c>
      <c r="K94" s="33">
        <v>80</v>
      </c>
      <c r="L94" s="33">
        <v>1759</v>
      </c>
      <c r="M94" s="33">
        <v>1839</v>
      </c>
      <c r="N94" s="28">
        <f t="shared" si="4"/>
        <v>0.4528267711187085</v>
      </c>
      <c r="O94" s="28">
        <f t="shared" si="5"/>
        <v>9.9565286299726043</v>
      </c>
      <c r="P94" s="54">
        <v>11</v>
      </c>
      <c r="Q94" s="30">
        <v>88</v>
      </c>
      <c r="R94" s="30">
        <v>119</v>
      </c>
      <c r="S94" s="28">
        <f t="shared" si="6"/>
        <v>0.67357982203907896</v>
      </c>
      <c r="T94" s="30">
        <v>7</v>
      </c>
      <c r="U94" s="28">
        <f t="shared" si="7"/>
        <v>5.6818181818181816E-2</v>
      </c>
      <c r="V94" s="30">
        <v>1128</v>
      </c>
      <c r="W94" s="30">
        <v>2</v>
      </c>
      <c r="X94" s="30">
        <v>20</v>
      </c>
      <c r="Y94" s="30">
        <v>39</v>
      </c>
      <c r="Z94" s="30">
        <v>3</v>
      </c>
      <c r="AA94" s="27">
        <v>0</v>
      </c>
    </row>
    <row r="95" spans="1:27">
      <c r="A95" s="17" t="s">
        <v>197</v>
      </c>
      <c r="B95" s="17" t="s">
        <v>72</v>
      </c>
      <c r="C95" s="37" t="s">
        <v>105</v>
      </c>
      <c r="D95" s="32">
        <v>2144</v>
      </c>
      <c r="E95" s="32">
        <v>2547</v>
      </c>
      <c r="F95" s="32">
        <v>1803</v>
      </c>
      <c r="G95" s="33">
        <v>1</v>
      </c>
      <c r="H95" s="33">
        <v>4</v>
      </c>
      <c r="I95" s="33">
        <v>9</v>
      </c>
      <c r="J95" s="33">
        <v>0</v>
      </c>
      <c r="K95" s="33">
        <v>0</v>
      </c>
      <c r="L95" s="33">
        <v>14</v>
      </c>
      <c r="M95" s="33">
        <v>14</v>
      </c>
      <c r="N95" s="28">
        <f t="shared" si="4"/>
        <v>0</v>
      </c>
      <c r="O95" s="28">
        <f t="shared" si="5"/>
        <v>5.4966627404789952</v>
      </c>
      <c r="P95" s="54">
        <v>1</v>
      </c>
      <c r="Q95" s="30">
        <v>3</v>
      </c>
      <c r="R95" s="30">
        <v>3</v>
      </c>
      <c r="S95" s="28">
        <f t="shared" si="6"/>
        <v>1.1778563015312131</v>
      </c>
      <c r="T95" s="30">
        <v>0</v>
      </c>
      <c r="U95" s="28">
        <f t="shared" si="7"/>
        <v>0</v>
      </c>
      <c r="V95" s="30">
        <v>74</v>
      </c>
      <c r="W95" s="30">
        <v>0</v>
      </c>
      <c r="X95" s="30">
        <v>1</v>
      </c>
      <c r="Y95" s="30">
        <v>1</v>
      </c>
      <c r="Z95" s="30">
        <v>1</v>
      </c>
      <c r="AA95" s="27">
        <v>0</v>
      </c>
    </row>
    <row r="96" spans="1:27">
      <c r="A96" s="17" t="s">
        <v>198</v>
      </c>
      <c r="B96" s="17" t="s">
        <v>86</v>
      </c>
      <c r="C96" s="37" t="s">
        <v>87</v>
      </c>
      <c r="D96" s="32">
        <v>1512</v>
      </c>
      <c r="E96" s="32">
        <v>1802</v>
      </c>
      <c r="F96" s="32">
        <v>1250</v>
      </c>
      <c r="G96" s="33">
        <v>1</v>
      </c>
      <c r="H96" s="33">
        <v>4</v>
      </c>
      <c r="I96" s="33">
        <v>14</v>
      </c>
      <c r="J96" s="33">
        <v>0</v>
      </c>
      <c r="K96" s="33">
        <v>0</v>
      </c>
      <c r="L96" s="33">
        <v>19</v>
      </c>
      <c r="M96" s="33">
        <v>19</v>
      </c>
      <c r="N96" s="28">
        <f t="shared" si="4"/>
        <v>0</v>
      </c>
      <c r="O96" s="28">
        <f t="shared" si="5"/>
        <v>10.543840177580467</v>
      </c>
      <c r="P96" s="54">
        <v>1</v>
      </c>
      <c r="Q96" s="30">
        <v>4</v>
      </c>
      <c r="R96" s="30">
        <v>4</v>
      </c>
      <c r="S96" s="28">
        <f t="shared" si="6"/>
        <v>2.2197558268590454</v>
      </c>
      <c r="T96" s="30">
        <v>0</v>
      </c>
      <c r="U96" s="28">
        <f t="shared" si="7"/>
        <v>0</v>
      </c>
      <c r="V96" s="30">
        <v>38</v>
      </c>
      <c r="W96" s="30">
        <v>0</v>
      </c>
      <c r="X96" s="30">
        <v>0</v>
      </c>
      <c r="Y96" s="30">
        <v>0</v>
      </c>
      <c r="Z96" s="30">
        <v>3</v>
      </c>
      <c r="AA96" s="27">
        <v>0</v>
      </c>
    </row>
    <row r="97" spans="1:27">
      <c r="A97" s="17" t="s">
        <v>199</v>
      </c>
      <c r="B97" s="17" t="s">
        <v>78</v>
      </c>
      <c r="C97" s="37" t="s">
        <v>84</v>
      </c>
      <c r="D97" s="32">
        <v>3916</v>
      </c>
      <c r="E97" s="32">
        <v>4697</v>
      </c>
      <c r="F97" s="32">
        <v>3243</v>
      </c>
      <c r="G97" s="33">
        <v>4</v>
      </c>
      <c r="H97" s="33">
        <v>7</v>
      </c>
      <c r="I97" s="33">
        <v>50</v>
      </c>
      <c r="J97" s="33">
        <v>0</v>
      </c>
      <c r="K97" s="33">
        <v>0</v>
      </c>
      <c r="L97" s="33">
        <v>61</v>
      </c>
      <c r="M97" s="33">
        <v>61</v>
      </c>
      <c r="N97" s="28">
        <f t="shared" si="4"/>
        <v>0</v>
      </c>
      <c r="O97" s="28">
        <f t="shared" si="5"/>
        <v>12.987012987012989</v>
      </c>
      <c r="P97" s="54">
        <v>0</v>
      </c>
      <c r="Q97" s="30">
        <v>0</v>
      </c>
      <c r="R97" s="30">
        <v>0</v>
      </c>
      <c r="S97" s="28">
        <f t="shared" si="6"/>
        <v>0</v>
      </c>
      <c r="T97" s="30">
        <v>0</v>
      </c>
      <c r="U97" s="28">
        <f t="shared" si="7"/>
        <v>0</v>
      </c>
      <c r="V97" s="30">
        <v>118</v>
      </c>
      <c r="W97" s="30">
        <v>0</v>
      </c>
      <c r="X97" s="30">
        <v>0</v>
      </c>
      <c r="Y97" s="30">
        <v>0</v>
      </c>
      <c r="Z97" s="30">
        <v>4</v>
      </c>
      <c r="AA97" s="27">
        <v>0</v>
      </c>
    </row>
    <row r="98" spans="1:27">
      <c r="A98" s="17" t="s">
        <v>200</v>
      </c>
      <c r="B98" s="17" t="s">
        <v>86</v>
      </c>
      <c r="C98" s="37" t="s">
        <v>136</v>
      </c>
      <c r="D98" s="32">
        <v>17256</v>
      </c>
      <c r="E98" s="32">
        <v>20601</v>
      </c>
      <c r="F98" s="32">
        <v>13852</v>
      </c>
      <c r="G98" s="33">
        <v>47</v>
      </c>
      <c r="H98" s="33">
        <v>172</v>
      </c>
      <c r="I98" s="33">
        <v>132</v>
      </c>
      <c r="J98" s="33">
        <v>1</v>
      </c>
      <c r="K98" s="33">
        <v>2</v>
      </c>
      <c r="L98" s="33">
        <v>352</v>
      </c>
      <c r="M98" s="33">
        <v>354</v>
      </c>
      <c r="N98" s="28">
        <f t="shared" si="4"/>
        <v>9.7082665890005346E-2</v>
      </c>
      <c r="O98" s="28">
        <f t="shared" si="5"/>
        <v>17.086549196640938</v>
      </c>
      <c r="P98" s="54">
        <v>3</v>
      </c>
      <c r="Q98" s="30">
        <v>23</v>
      </c>
      <c r="R98" s="30">
        <v>28</v>
      </c>
      <c r="S98" s="28">
        <f t="shared" si="6"/>
        <v>1.3591573224600748</v>
      </c>
      <c r="T98" s="30">
        <v>5</v>
      </c>
      <c r="U98" s="28">
        <f t="shared" si="7"/>
        <v>0.36095870632399657</v>
      </c>
      <c r="V98" s="30">
        <v>166</v>
      </c>
      <c r="W98" s="30">
        <v>4</v>
      </c>
      <c r="X98" s="30">
        <v>11</v>
      </c>
      <c r="Y98" s="30">
        <v>8</v>
      </c>
      <c r="Z98" s="30">
        <v>4</v>
      </c>
      <c r="AA98" s="27">
        <v>0</v>
      </c>
    </row>
    <row r="99" spans="1:27">
      <c r="A99" s="17" t="s">
        <v>201</v>
      </c>
      <c r="B99" s="17" t="s">
        <v>78</v>
      </c>
      <c r="C99" s="37" t="s">
        <v>79</v>
      </c>
      <c r="D99" s="32">
        <v>7868</v>
      </c>
      <c r="E99" s="32">
        <v>9705</v>
      </c>
      <c r="F99" s="32">
        <v>6908</v>
      </c>
      <c r="G99" s="33">
        <v>3</v>
      </c>
      <c r="H99" s="33">
        <v>44</v>
      </c>
      <c r="I99" s="33">
        <v>172</v>
      </c>
      <c r="J99" s="33">
        <v>1</v>
      </c>
      <c r="K99" s="33">
        <v>34</v>
      </c>
      <c r="L99" s="33">
        <v>220</v>
      </c>
      <c r="M99" s="33">
        <v>254</v>
      </c>
      <c r="N99" s="28">
        <f t="shared" si="4"/>
        <v>3.5033487892838742</v>
      </c>
      <c r="O99" s="28">
        <f t="shared" si="5"/>
        <v>22.66872746007213</v>
      </c>
      <c r="P99" s="54">
        <v>1</v>
      </c>
      <c r="Q99" s="30">
        <v>19</v>
      </c>
      <c r="R99" s="30">
        <v>21</v>
      </c>
      <c r="S99" s="28">
        <f t="shared" si="6"/>
        <v>2.1638330757341575</v>
      </c>
      <c r="T99" s="30">
        <v>2</v>
      </c>
      <c r="U99" s="28">
        <f t="shared" si="7"/>
        <v>0.28951939779965258</v>
      </c>
      <c r="V99" s="30">
        <v>131</v>
      </c>
      <c r="W99" s="30">
        <v>0</v>
      </c>
      <c r="X99" s="30">
        <v>2</v>
      </c>
      <c r="Y99" s="30">
        <v>6</v>
      </c>
      <c r="Z99" s="30">
        <v>8</v>
      </c>
      <c r="AA99" s="27">
        <v>3</v>
      </c>
    </row>
    <row r="100" spans="1:27">
      <c r="A100" s="17" t="s">
        <v>202</v>
      </c>
      <c r="B100" s="17" t="s">
        <v>86</v>
      </c>
      <c r="C100" s="37" t="s">
        <v>127</v>
      </c>
      <c r="D100" s="32">
        <v>10614</v>
      </c>
      <c r="E100" s="32">
        <v>12819</v>
      </c>
      <c r="F100" s="32">
        <v>8818</v>
      </c>
      <c r="G100" s="33">
        <v>69</v>
      </c>
      <c r="H100" s="33">
        <v>165</v>
      </c>
      <c r="I100" s="33">
        <v>216</v>
      </c>
      <c r="J100" s="33">
        <v>11</v>
      </c>
      <c r="K100" s="33">
        <v>10</v>
      </c>
      <c r="L100" s="33">
        <v>461</v>
      </c>
      <c r="M100" s="33">
        <v>471</v>
      </c>
      <c r="N100" s="28">
        <f t="shared" si="4"/>
        <v>0.78009205086200173</v>
      </c>
      <c r="O100" s="28">
        <f t="shared" si="5"/>
        <v>35.962243544738278</v>
      </c>
      <c r="P100" s="54">
        <v>6</v>
      </c>
      <c r="Q100" s="30">
        <v>27</v>
      </c>
      <c r="R100" s="30">
        <v>35</v>
      </c>
      <c r="S100" s="28">
        <f t="shared" si="6"/>
        <v>2.7303221780170062</v>
      </c>
      <c r="T100" s="30">
        <v>0</v>
      </c>
      <c r="U100" s="28">
        <f t="shared" si="7"/>
        <v>0</v>
      </c>
      <c r="V100" s="30">
        <v>119</v>
      </c>
      <c r="W100" s="30">
        <v>2</v>
      </c>
      <c r="X100" s="30">
        <v>0</v>
      </c>
      <c r="Y100" s="30">
        <v>4</v>
      </c>
      <c r="Z100" s="30">
        <v>4</v>
      </c>
      <c r="AA100" s="27">
        <v>0</v>
      </c>
    </row>
    <row r="101" spans="1:27">
      <c r="A101" s="17" t="s">
        <v>203</v>
      </c>
      <c r="B101" s="17" t="s">
        <v>78</v>
      </c>
      <c r="C101" s="37" t="s">
        <v>79</v>
      </c>
      <c r="D101" s="32">
        <v>4464</v>
      </c>
      <c r="E101" s="32">
        <v>5401</v>
      </c>
      <c r="F101" s="32">
        <v>3788</v>
      </c>
      <c r="G101" s="33">
        <v>6</v>
      </c>
      <c r="H101" s="33">
        <v>26</v>
      </c>
      <c r="I101" s="33">
        <v>47</v>
      </c>
      <c r="J101" s="33">
        <v>0</v>
      </c>
      <c r="K101" s="33">
        <v>10</v>
      </c>
      <c r="L101" s="33">
        <v>79</v>
      </c>
      <c r="M101" s="33">
        <v>89</v>
      </c>
      <c r="N101" s="28">
        <f t="shared" si="4"/>
        <v>1.8515089798185522</v>
      </c>
      <c r="O101" s="28">
        <f t="shared" si="5"/>
        <v>14.626920940566562</v>
      </c>
      <c r="P101" s="54">
        <v>1</v>
      </c>
      <c r="Q101" s="30">
        <v>11</v>
      </c>
      <c r="R101" s="30">
        <v>11</v>
      </c>
      <c r="S101" s="28">
        <f t="shared" si="6"/>
        <v>2.0366598778004072</v>
      </c>
      <c r="T101" s="30">
        <v>1</v>
      </c>
      <c r="U101" s="28">
        <f t="shared" si="7"/>
        <v>0.26399155227032733</v>
      </c>
      <c r="V101" s="30">
        <v>48</v>
      </c>
      <c r="W101" s="30">
        <v>0</v>
      </c>
      <c r="X101" s="30">
        <v>0</v>
      </c>
      <c r="Y101" s="30">
        <v>3</v>
      </c>
      <c r="Z101" s="30">
        <v>4</v>
      </c>
      <c r="AA101" s="27">
        <v>0</v>
      </c>
    </row>
    <row r="102" spans="1:27">
      <c r="A102" s="17" t="s">
        <v>204</v>
      </c>
      <c r="B102" s="17" t="s">
        <v>78</v>
      </c>
      <c r="C102" s="37" t="s">
        <v>84</v>
      </c>
      <c r="D102" s="32">
        <v>1860</v>
      </c>
      <c r="E102" s="32">
        <v>2294</v>
      </c>
      <c r="F102" s="32">
        <v>1594</v>
      </c>
      <c r="G102" s="33">
        <v>3</v>
      </c>
      <c r="H102" s="33">
        <v>3</v>
      </c>
      <c r="I102" s="33">
        <v>14</v>
      </c>
      <c r="J102" s="33">
        <v>0</v>
      </c>
      <c r="K102" s="33">
        <v>8</v>
      </c>
      <c r="L102" s="33">
        <v>20</v>
      </c>
      <c r="M102" s="33">
        <v>28</v>
      </c>
      <c r="N102" s="28">
        <f t="shared" si="4"/>
        <v>3.4873583260680037</v>
      </c>
      <c r="O102" s="28">
        <f t="shared" si="5"/>
        <v>8.7183958151700089</v>
      </c>
      <c r="P102" s="54">
        <v>0</v>
      </c>
      <c r="Q102" s="30">
        <v>1</v>
      </c>
      <c r="R102" s="30">
        <v>1</v>
      </c>
      <c r="S102" s="28">
        <f t="shared" si="6"/>
        <v>0.43591979075850046</v>
      </c>
      <c r="T102" s="30">
        <v>0</v>
      </c>
      <c r="U102" s="28">
        <f t="shared" si="7"/>
        <v>0</v>
      </c>
      <c r="V102" s="30">
        <v>36</v>
      </c>
      <c r="W102" s="30">
        <v>0</v>
      </c>
      <c r="X102" s="30">
        <v>2</v>
      </c>
      <c r="Y102" s="30">
        <v>1</v>
      </c>
      <c r="Z102" s="30">
        <v>0</v>
      </c>
      <c r="AA102" s="27">
        <v>0</v>
      </c>
    </row>
    <row r="103" spans="1:27" s="25" customFormat="1">
      <c r="A103" s="18" t="s">
        <v>205</v>
      </c>
      <c r="B103" s="18"/>
      <c r="C103" s="38"/>
      <c r="D103" s="31">
        <v>1313898</v>
      </c>
      <c r="E103" s="31">
        <v>1584274</v>
      </c>
      <c r="F103" s="31">
        <v>1085154</v>
      </c>
      <c r="G103" s="34">
        <v>1952</v>
      </c>
      <c r="H103" s="34">
        <v>10643</v>
      </c>
      <c r="I103" s="34">
        <v>15981</v>
      </c>
      <c r="J103" s="34">
        <v>67</v>
      </c>
      <c r="K103" s="34">
        <v>1542</v>
      </c>
      <c r="L103" s="34">
        <v>28643</v>
      </c>
      <c r="M103" s="34">
        <v>30185</v>
      </c>
      <c r="N103" s="29">
        <f t="shared" si="4"/>
        <v>0.97331648439600726</v>
      </c>
      <c r="O103" s="29">
        <f>(L103/E103)*1000</f>
        <v>18.079574619036858</v>
      </c>
      <c r="P103" s="26">
        <f>SUM(P3:P102)</f>
        <v>291</v>
      </c>
      <c r="Q103" s="26">
        <f>SUM(Q3:Q102)</f>
        <v>1700</v>
      </c>
      <c r="R103" s="26">
        <f t="shared" ref="R103:AA103" si="8">SUM(R3:R102)</f>
        <v>2192</v>
      </c>
      <c r="S103" s="29">
        <f t="shared" si="6"/>
        <v>1.3835990491543759</v>
      </c>
      <c r="T103" s="26">
        <f t="shared" si="8"/>
        <v>142</v>
      </c>
      <c r="U103" s="29">
        <f t="shared" si="7"/>
        <v>0.13085700278485818</v>
      </c>
      <c r="V103" s="26">
        <f>SUM(V3:V102)</f>
        <v>17997</v>
      </c>
      <c r="W103" s="26">
        <f t="shared" si="8"/>
        <v>116</v>
      </c>
      <c r="X103" s="26">
        <f t="shared" si="8"/>
        <v>174</v>
      </c>
      <c r="Y103" s="26">
        <f t="shared" si="8"/>
        <v>587</v>
      </c>
      <c r="Z103" s="26">
        <f t="shared" si="8"/>
        <v>415</v>
      </c>
      <c r="AA103" s="26">
        <f t="shared" si="8"/>
        <v>58</v>
      </c>
    </row>
    <row r="104" spans="1:27">
      <c r="A104" s="19"/>
      <c r="B104" s="19"/>
      <c r="D104" s="41"/>
      <c r="E104" s="41"/>
      <c r="F104" s="41"/>
      <c r="G104" s="41"/>
      <c r="H104" s="41"/>
      <c r="I104" s="41"/>
      <c r="J104" s="41"/>
      <c r="K104" s="41"/>
      <c r="L104" s="41"/>
      <c r="M104" s="41"/>
      <c r="N104" s="42"/>
      <c r="O104" s="51"/>
      <c r="P104" s="52"/>
      <c r="Q104" s="19"/>
      <c r="R104" s="19"/>
      <c r="S104" s="20"/>
      <c r="T104" s="19"/>
      <c r="U104" s="20"/>
      <c r="V104" s="19"/>
      <c r="W104" s="19"/>
      <c r="X104" s="19"/>
      <c r="Y104" s="19"/>
      <c r="Z104" s="19"/>
    </row>
  </sheetData>
  <mergeCells count="9">
    <mergeCell ref="A1:A2"/>
    <mergeCell ref="D1:F1"/>
    <mergeCell ref="G1:M1"/>
    <mergeCell ref="N1:O1"/>
    <mergeCell ref="V1:AA1"/>
    <mergeCell ref="Q1:S1"/>
    <mergeCell ref="T1:U1"/>
    <mergeCell ref="C1:C2"/>
    <mergeCell ref="B1:B2"/>
  </mergeCells>
  <pageMargins left="0.25" right="0.25" top="0.75" bottom="0.75" header="0.3" footer="0.3"/>
  <pageSetup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04"/>
  <sheetViews>
    <sheetView workbookViewId="0">
      <pane ySplit="2" topLeftCell="A6" activePane="bottomLeft" state="frozen"/>
      <selection pane="bottomLeft" activeCell="S12" sqref="S12"/>
    </sheetView>
  </sheetViews>
  <sheetFormatPr defaultRowHeight="14.5"/>
  <cols>
    <col min="16" max="16" width="16" customWidth="1"/>
  </cols>
  <sheetData>
    <row r="1" spans="1:16">
      <c r="A1" s="67"/>
      <c r="B1" s="68"/>
      <c r="C1" s="68"/>
      <c r="D1" s="68"/>
      <c r="E1" s="68"/>
      <c r="F1" s="68"/>
      <c r="G1" s="68"/>
      <c r="H1" s="68"/>
      <c r="I1" s="68"/>
      <c r="J1" s="68"/>
      <c r="K1" s="68"/>
      <c r="L1" s="68"/>
      <c r="M1" s="68"/>
      <c r="N1" s="68"/>
      <c r="O1" s="68"/>
      <c r="P1" s="69"/>
    </row>
    <row r="2" spans="1:16" ht="26">
      <c r="A2" s="2" t="s">
        <v>7</v>
      </c>
      <c r="B2" s="3">
        <v>6</v>
      </c>
      <c r="C2" s="3">
        <v>7</v>
      </c>
      <c r="D2" s="3">
        <v>8</v>
      </c>
      <c r="E2" s="3">
        <v>9</v>
      </c>
      <c r="F2" s="3">
        <v>10</v>
      </c>
      <c r="G2" s="3">
        <v>11</v>
      </c>
      <c r="H2" s="3">
        <v>12</v>
      </c>
      <c r="I2" s="3">
        <v>13</v>
      </c>
      <c r="J2" s="3">
        <v>14</v>
      </c>
      <c r="K2" s="3">
        <v>15</v>
      </c>
      <c r="L2" s="3">
        <v>16</v>
      </c>
      <c r="M2" s="3">
        <v>17</v>
      </c>
      <c r="N2" s="3" t="s">
        <v>66</v>
      </c>
      <c r="O2" s="3" t="s">
        <v>67</v>
      </c>
      <c r="P2" s="3" t="s">
        <v>68</v>
      </c>
    </row>
    <row r="3" spans="1:16">
      <c r="A3" s="4"/>
      <c r="B3" s="5"/>
      <c r="C3" s="5"/>
      <c r="D3" s="5"/>
      <c r="E3" s="5"/>
      <c r="F3" s="5"/>
      <c r="G3" s="5"/>
      <c r="H3" s="5"/>
      <c r="I3" s="5"/>
      <c r="J3" s="5"/>
      <c r="K3" s="5"/>
      <c r="L3" s="5"/>
      <c r="M3" s="5"/>
      <c r="N3" s="5"/>
      <c r="O3" s="5"/>
      <c r="P3" s="5"/>
    </row>
    <row r="4" spans="1:16">
      <c r="A4" s="4"/>
      <c r="B4" s="5"/>
      <c r="C4" s="5"/>
      <c r="D4" s="5"/>
      <c r="E4" s="5"/>
      <c r="F4" s="5"/>
      <c r="G4" s="5"/>
      <c r="H4" s="5"/>
      <c r="I4" s="5"/>
      <c r="J4" s="5"/>
      <c r="K4" s="5"/>
      <c r="L4" s="5"/>
      <c r="M4" s="5"/>
      <c r="N4" s="5"/>
      <c r="O4" s="5"/>
      <c r="P4" s="5"/>
    </row>
    <row r="5" spans="1:16">
      <c r="A5" s="4"/>
      <c r="B5" s="5"/>
      <c r="C5" s="5"/>
      <c r="D5" s="5"/>
      <c r="E5" s="5"/>
      <c r="F5" s="5"/>
      <c r="G5" s="5"/>
      <c r="H5" s="5"/>
      <c r="I5" s="5"/>
      <c r="J5" s="5"/>
      <c r="K5" s="5"/>
      <c r="L5" s="5"/>
      <c r="M5" s="5"/>
      <c r="N5" s="5"/>
      <c r="O5" s="5"/>
      <c r="P5" s="5"/>
    </row>
    <row r="6" spans="1:16">
      <c r="A6" s="4"/>
      <c r="B6" s="5"/>
      <c r="C6" s="5"/>
      <c r="D6" s="5"/>
      <c r="E6" s="5"/>
      <c r="F6" s="5"/>
      <c r="G6" s="5"/>
      <c r="H6" s="5"/>
      <c r="I6" s="5"/>
      <c r="J6" s="5"/>
      <c r="K6" s="5"/>
      <c r="L6" s="5"/>
      <c r="M6" s="5"/>
      <c r="N6" s="5"/>
      <c r="O6" s="5"/>
      <c r="P6" s="5"/>
    </row>
    <row r="7" spans="1:16">
      <c r="A7" s="4"/>
      <c r="B7" s="5"/>
      <c r="C7" s="5"/>
      <c r="D7" s="5"/>
      <c r="E7" s="5"/>
      <c r="F7" s="5"/>
      <c r="G7" s="5"/>
      <c r="H7" s="5"/>
      <c r="I7" s="5"/>
      <c r="J7" s="5"/>
      <c r="K7" s="5"/>
      <c r="L7" s="5"/>
      <c r="M7" s="5"/>
      <c r="N7" s="5"/>
      <c r="O7" s="5"/>
      <c r="P7" s="5"/>
    </row>
    <row r="8" spans="1:16">
      <c r="A8" s="4"/>
      <c r="B8" s="5"/>
      <c r="C8" s="5"/>
      <c r="D8" s="5"/>
      <c r="E8" s="5"/>
      <c r="F8" s="5"/>
      <c r="G8" s="5"/>
      <c r="H8" s="5"/>
      <c r="I8" s="5"/>
      <c r="J8" s="5"/>
      <c r="K8" s="5"/>
      <c r="L8" s="5"/>
      <c r="M8" s="5"/>
      <c r="N8" s="5"/>
      <c r="O8" s="5"/>
      <c r="P8" s="5"/>
    </row>
    <row r="9" spans="1:16">
      <c r="A9" s="4"/>
      <c r="B9" s="5"/>
      <c r="C9" s="5"/>
      <c r="D9" s="5"/>
      <c r="E9" s="5"/>
      <c r="F9" s="5"/>
      <c r="G9" s="5"/>
      <c r="H9" s="5"/>
      <c r="I9" s="5"/>
      <c r="J9" s="5"/>
      <c r="K9" s="5"/>
      <c r="L9" s="5"/>
      <c r="M9" s="5"/>
      <c r="N9" s="5"/>
      <c r="O9" s="5"/>
      <c r="P9" s="5"/>
    </row>
    <row r="10" spans="1:16">
      <c r="A10" s="4"/>
      <c r="B10" s="5"/>
      <c r="C10" s="5"/>
      <c r="D10" s="5"/>
      <c r="E10" s="5"/>
      <c r="F10" s="5"/>
      <c r="G10" s="5"/>
      <c r="H10" s="5"/>
      <c r="I10" s="5"/>
      <c r="J10" s="5"/>
      <c r="K10" s="5"/>
      <c r="L10" s="5"/>
      <c r="M10" s="5"/>
      <c r="N10" s="5"/>
      <c r="O10" s="5"/>
      <c r="P10" s="5"/>
    </row>
    <row r="11" spans="1:16">
      <c r="A11" s="4"/>
      <c r="B11" s="5"/>
      <c r="C11" s="5"/>
      <c r="D11" s="5"/>
      <c r="E11" s="5"/>
      <c r="F11" s="5"/>
      <c r="G11" s="5"/>
      <c r="H11" s="5"/>
      <c r="I11" s="5"/>
      <c r="J11" s="5"/>
      <c r="K11" s="5"/>
      <c r="L11" s="5"/>
      <c r="M11" s="5"/>
      <c r="N11" s="5"/>
      <c r="O11" s="5"/>
      <c r="P11" s="5"/>
    </row>
    <row r="12" spans="1:16">
      <c r="A12" s="4"/>
      <c r="B12" s="5"/>
      <c r="C12" s="5"/>
      <c r="D12" s="5"/>
      <c r="E12" s="5"/>
      <c r="F12" s="5"/>
      <c r="G12" s="5"/>
      <c r="H12" s="5"/>
      <c r="I12" s="5"/>
      <c r="J12" s="5"/>
      <c r="K12" s="5"/>
      <c r="L12" s="5"/>
      <c r="M12" s="5"/>
      <c r="N12" s="5"/>
      <c r="O12" s="5"/>
      <c r="P12" s="5"/>
    </row>
    <row r="13" spans="1:16">
      <c r="A13" s="4"/>
      <c r="B13" s="5"/>
      <c r="C13" s="5"/>
      <c r="D13" s="5"/>
      <c r="E13" s="5"/>
      <c r="F13" s="5"/>
      <c r="G13" s="5"/>
      <c r="H13" s="5"/>
      <c r="I13" s="5"/>
      <c r="J13" s="5"/>
      <c r="K13" s="5"/>
      <c r="L13" s="5"/>
      <c r="M13" s="5"/>
      <c r="N13" s="5"/>
      <c r="O13" s="5"/>
      <c r="P13" s="5"/>
    </row>
    <row r="14" spans="1:16">
      <c r="A14" s="4"/>
      <c r="B14" s="5"/>
      <c r="C14" s="5"/>
      <c r="D14" s="5"/>
      <c r="E14" s="5"/>
      <c r="F14" s="5"/>
      <c r="G14" s="5"/>
      <c r="H14" s="5"/>
      <c r="I14" s="5"/>
      <c r="J14" s="5"/>
      <c r="K14" s="5"/>
      <c r="L14" s="5"/>
      <c r="M14" s="5"/>
      <c r="N14" s="5"/>
      <c r="O14" s="5"/>
      <c r="P14" s="5"/>
    </row>
    <row r="15" spans="1:16">
      <c r="A15" s="4"/>
      <c r="B15" s="5"/>
      <c r="C15" s="5"/>
      <c r="D15" s="5"/>
      <c r="E15" s="5"/>
      <c r="F15" s="5"/>
      <c r="G15" s="5"/>
      <c r="H15" s="5"/>
      <c r="I15" s="5"/>
      <c r="J15" s="5"/>
      <c r="K15" s="5"/>
      <c r="L15" s="5"/>
      <c r="M15" s="5"/>
      <c r="N15" s="5"/>
      <c r="O15" s="5"/>
      <c r="P15" s="5"/>
    </row>
    <row r="16" spans="1:16">
      <c r="A16" s="4"/>
      <c r="B16" s="5"/>
      <c r="C16" s="5"/>
      <c r="D16" s="5"/>
      <c r="E16" s="5"/>
      <c r="F16" s="5"/>
      <c r="G16" s="5"/>
      <c r="H16" s="5"/>
      <c r="I16" s="5"/>
      <c r="J16" s="5"/>
      <c r="K16" s="5"/>
      <c r="L16" s="5"/>
      <c r="M16" s="5"/>
      <c r="N16" s="5"/>
      <c r="O16" s="5"/>
      <c r="P16" s="5"/>
    </row>
    <row r="17" spans="1:16">
      <c r="A17" s="4"/>
      <c r="B17" s="5"/>
      <c r="C17" s="5"/>
      <c r="D17" s="5"/>
      <c r="E17" s="5"/>
      <c r="F17" s="5"/>
      <c r="G17" s="5"/>
      <c r="H17" s="5"/>
      <c r="I17" s="5"/>
      <c r="J17" s="5"/>
      <c r="K17" s="5"/>
      <c r="L17" s="5"/>
      <c r="M17" s="5"/>
      <c r="N17" s="5"/>
      <c r="O17" s="5"/>
      <c r="P17" s="5"/>
    </row>
    <row r="18" spans="1:16">
      <c r="A18" s="4"/>
      <c r="B18" s="5"/>
      <c r="C18" s="5"/>
      <c r="D18" s="5"/>
      <c r="E18" s="5"/>
      <c r="F18" s="5"/>
      <c r="G18" s="5"/>
      <c r="H18" s="5"/>
      <c r="I18" s="5"/>
      <c r="J18" s="5"/>
      <c r="K18" s="5"/>
      <c r="L18" s="5"/>
      <c r="M18" s="5"/>
      <c r="N18" s="5"/>
      <c r="O18" s="5"/>
      <c r="P18" s="5"/>
    </row>
    <row r="19" spans="1:16">
      <c r="A19" s="4"/>
      <c r="B19" s="5"/>
      <c r="C19" s="5"/>
      <c r="D19" s="5"/>
      <c r="E19" s="5"/>
      <c r="F19" s="5"/>
      <c r="G19" s="5"/>
      <c r="H19" s="5"/>
      <c r="I19" s="5"/>
      <c r="J19" s="5"/>
      <c r="K19" s="5"/>
      <c r="L19" s="5"/>
      <c r="M19" s="5"/>
      <c r="N19" s="5"/>
      <c r="O19" s="5"/>
      <c r="P19" s="5"/>
    </row>
    <row r="20" spans="1:16">
      <c r="A20" s="4"/>
      <c r="B20" s="5"/>
      <c r="C20" s="5"/>
      <c r="D20" s="5"/>
      <c r="E20" s="5"/>
      <c r="F20" s="5"/>
      <c r="G20" s="5"/>
      <c r="H20" s="5"/>
      <c r="I20" s="5"/>
      <c r="J20" s="5"/>
      <c r="K20" s="5"/>
      <c r="L20" s="5"/>
      <c r="M20" s="5"/>
      <c r="N20" s="5"/>
      <c r="O20" s="5"/>
      <c r="P20" s="5"/>
    </row>
    <row r="21" spans="1:16">
      <c r="A21" s="4"/>
      <c r="B21" s="5"/>
      <c r="C21" s="5"/>
      <c r="D21" s="5"/>
      <c r="E21" s="5"/>
      <c r="F21" s="5"/>
      <c r="G21" s="5"/>
      <c r="H21" s="5"/>
      <c r="I21" s="5"/>
      <c r="J21" s="5"/>
      <c r="K21" s="5"/>
      <c r="L21" s="5"/>
      <c r="M21" s="5"/>
      <c r="N21" s="5"/>
      <c r="O21" s="5"/>
      <c r="P21" s="5"/>
    </row>
    <row r="22" spans="1:16">
      <c r="A22" s="4"/>
      <c r="B22" s="5"/>
      <c r="C22" s="5"/>
      <c r="D22" s="5"/>
      <c r="E22" s="5"/>
      <c r="F22" s="5"/>
      <c r="G22" s="5"/>
      <c r="H22" s="5"/>
      <c r="I22" s="5"/>
      <c r="J22" s="5"/>
      <c r="K22" s="5"/>
      <c r="L22" s="5"/>
      <c r="M22" s="5"/>
      <c r="N22" s="5"/>
      <c r="O22" s="5"/>
      <c r="P22" s="5"/>
    </row>
    <row r="23" spans="1:16">
      <c r="A23" s="4"/>
      <c r="B23" s="5"/>
      <c r="C23" s="5"/>
      <c r="D23" s="5"/>
      <c r="E23" s="5"/>
      <c r="F23" s="5"/>
      <c r="G23" s="5"/>
      <c r="H23" s="5"/>
      <c r="I23" s="5"/>
      <c r="J23" s="5"/>
      <c r="K23" s="5"/>
      <c r="L23" s="5"/>
      <c r="M23" s="5"/>
      <c r="N23" s="5"/>
      <c r="O23" s="5"/>
      <c r="P23" s="5"/>
    </row>
    <row r="24" spans="1:16">
      <c r="A24" s="4"/>
      <c r="B24" s="5"/>
      <c r="C24" s="5"/>
      <c r="D24" s="5"/>
      <c r="E24" s="5"/>
      <c r="F24" s="5"/>
      <c r="G24" s="5"/>
      <c r="H24" s="5"/>
      <c r="I24" s="5"/>
      <c r="J24" s="5"/>
      <c r="K24" s="5"/>
      <c r="L24" s="5"/>
      <c r="M24" s="5"/>
      <c r="N24" s="5"/>
      <c r="O24" s="5"/>
      <c r="P24" s="5"/>
    </row>
    <row r="25" spans="1:16">
      <c r="A25" s="4"/>
      <c r="B25" s="5"/>
      <c r="C25" s="5"/>
      <c r="D25" s="5"/>
      <c r="E25" s="5"/>
      <c r="F25" s="5"/>
      <c r="G25" s="5"/>
      <c r="H25" s="5"/>
      <c r="I25" s="5"/>
      <c r="J25" s="5"/>
      <c r="K25" s="5"/>
      <c r="L25" s="5"/>
      <c r="M25" s="5"/>
      <c r="N25" s="5"/>
      <c r="O25" s="5"/>
      <c r="P25" s="5"/>
    </row>
    <row r="26" spans="1:16">
      <c r="A26" s="4"/>
      <c r="B26" s="5"/>
      <c r="C26" s="5"/>
      <c r="D26" s="5"/>
      <c r="E26" s="5"/>
      <c r="F26" s="5"/>
      <c r="G26" s="5"/>
      <c r="H26" s="5"/>
      <c r="I26" s="5"/>
      <c r="J26" s="5"/>
      <c r="K26" s="5"/>
      <c r="L26" s="5"/>
      <c r="M26" s="5"/>
      <c r="N26" s="5"/>
      <c r="O26" s="5"/>
      <c r="P26" s="5"/>
    </row>
    <row r="27" spans="1:16">
      <c r="A27" s="4"/>
      <c r="B27" s="5"/>
      <c r="C27" s="5"/>
      <c r="D27" s="5"/>
      <c r="E27" s="5"/>
      <c r="F27" s="5"/>
      <c r="G27" s="5"/>
      <c r="H27" s="5"/>
      <c r="I27" s="5"/>
      <c r="J27" s="5"/>
      <c r="K27" s="5"/>
      <c r="L27" s="5"/>
      <c r="M27" s="5"/>
      <c r="N27" s="5"/>
      <c r="O27" s="5"/>
      <c r="P27" s="5"/>
    </row>
    <row r="28" spans="1:16">
      <c r="A28" s="4"/>
      <c r="B28" s="5"/>
      <c r="C28" s="5"/>
      <c r="D28" s="5"/>
      <c r="E28" s="5"/>
      <c r="F28" s="5"/>
      <c r="G28" s="5"/>
      <c r="H28" s="5"/>
      <c r="I28" s="5"/>
      <c r="J28" s="5"/>
      <c r="K28" s="5"/>
      <c r="L28" s="5"/>
      <c r="M28" s="5"/>
      <c r="N28" s="5"/>
      <c r="O28" s="5"/>
      <c r="P28" s="5"/>
    </row>
    <row r="29" spans="1:16">
      <c r="A29" s="4"/>
      <c r="B29" s="5"/>
      <c r="C29" s="5"/>
      <c r="D29" s="5"/>
      <c r="E29" s="5"/>
      <c r="F29" s="5"/>
      <c r="G29" s="5"/>
      <c r="H29" s="5"/>
      <c r="I29" s="5"/>
      <c r="J29" s="5"/>
      <c r="K29" s="5"/>
      <c r="L29" s="5"/>
      <c r="M29" s="5"/>
      <c r="N29" s="5"/>
      <c r="O29" s="5"/>
      <c r="P29" s="5"/>
    </row>
    <row r="30" spans="1:16">
      <c r="A30" s="4"/>
      <c r="B30" s="5"/>
      <c r="C30" s="5"/>
      <c r="D30" s="5"/>
      <c r="E30" s="5"/>
      <c r="F30" s="5"/>
      <c r="G30" s="5"/>
      <c r="H30" s="5"/>
      <c r="I30" s="5"/>
      <c r="J30" s="5"/>
      <c r="K30" s="5"/>
      <c r="L30" s="5"/>
      <c r="M30" s="5"/>
      <c r="N30" s="5"/>
      <c r="O30" s="5"/>
      <c r="P30" s="5"/>
    </row>
    <row r="31" spans="1:16">
      <c r="A31" s="4"/>
      <c r="B31" s="5"/>
      <c r="C31" s="5"/>
      <c r="D31" s="5"/>
      <c r="E31" s="5"/>
      <c r="F31" s="5"/>
      <c r="G31" s="5"/>
      <c r="H31" s="5"/>
      <c r="I31" s="5"/>
      <c r="J31" s="5"/>
      <c r="K31" s="5"/>
      <c r="L31" s="5"/>
      <c r="M31" s="5"/>
      <c r="N31" s="5"/>
      <c r="O31" s="5"/>
      <c r="P31" s="5"/>
    </row>
    <row r="32" spans="1:16">
      <c r="A32" s="4"/>
      <c r="B32" s="5"/>
      <c r="C32" s="5"/>
      <c r="D32" s="5"/>
      <c r="E32" s="5"/>
      <c r="F32" s="5"/>
      <c r="G32" s="5"/>
      <c r="H32" s="5"/>
      <c r="I32" s="5"/>
      <c r="J32" s="5"/>
      <c r="K32" s="5"/>
      <c r="L32" s="5"/>
      <c r="M32" s="5"/>
      <c r="N32" s="5"/>
      <c r="O32" s="5"/>
      <c r="P32" s="5"/>
    </row>
    <row r="33" spans="1:16">
      <c r="A33" s="4"/>
      <c r="B33" s="5"/>
      <c r="C33" s="5"/>
      <c r="D33" s="5"/>
      <c r="E33" s="5"/>
      <c r="F33" s="5"/>
      <c r="G33" s="5"/>
      <c r="H33" s="5"/>
      <c r="I33" s="5"/>
      <c r="J33" s="5"/>
      <c r="K33" s="5"/>
      <c r="L33" s="5"/>
      <c r="M33" s="5"/>
      <c r="N33" s="5"/>
      <c r="O33" s="5"/>
      <c r="P33" s="5"/>
    </row>
    <row r="34" spans="1:16">
      <c r="A34" s="4"/>
      <c r="B34" s="5"/>
      <c r="C34" s="5"/>
      <c r="D34" s="5"/>
      <c r="E34" s="5"/>
      <c r="F34" s="5"/>
      <c r="G34" s="5"/>
      <c r="H34" s="5"/>
      <c r="I34" s="5"/>
      <c r="J34" s="5"/>
      <c r="K34" s="5"/>
      <c r="L34" s="5"/>
      <c r="M34" s="5"/>
      <c r="N34" s="5"/>
      <c r="O34" s="5"/>
      <c r="P34" s="5"/>
    </row>
    <row r="35" spans="1:16">
      <c r="A35" s="4"/>
      <c r="B35" s="5"/>
      <c r="C35" s="5"/>
      <c r="D35" s="5"/>
      <c r="E35" s="5"/>
      <c r="F35" s="5"/>
      <c r="G35" s="5"/>
      <c r="H35" s="5"/>
      <c r="I35" s="5"/>
      <c r="J35" s="5"/>
      <c r="K35" s="5"/>
      <c r="L35" s="5"/>
      <c r="M35" s="5"/>
      <c r="N35" s="5"/>
      <c r="O35" s="5"/>
      <c r="P35" s="5"/>
    </row>
    <row r="36" spans="1:16">
      <c r="A36" s="4"/>
      <c r="B36" s="5"/>
      <c r="C36" s="5"/>
      <c r="D36" s="5"/>
      <c r="E36" s="5"/>
      <c r="F36" s="5"/>
      <c r="G36" s="5"/>
      <c r="H36" s="5"/>
      <c r="I36" s="5"/>
      <c r="J36" s="5"/>
      <c r="K36" s="5"/>
      <c r="L36" s="5"/>
      <c r="M36" s="5"/>
      <c r="N36" s="5"/>
      <c r="O36" s="5"/>
      <c r="P36" s="5"/>
    </row>
    <row r="37" spans="1:16">
      <c r="A37" s="4"/>
      <c r="B37" s="5"/>
      <c r="C37" s="5"/>
      <c r="D37" s="5"/>
      <c r="E37" s="5"/>
      <c r="F37" s="5"/>
      <c r="G37" s="5"/>
      <c r="H37" s="5"/>
      <c r="I37" s="5"/>
      <c r="J37" s="5"/>
      <c r="K37" s="5"/>
      <c r="L37" s="5"/>
      <c r="M37" s="5"/>
      <c r="N37" s="5"/>
      <c r="O37" s="5"/>
      <c r="P37" s="5"/>
    </row>
    <row r="38" spans="1:16">
      <c r="A38" s="4"/>
      <c r="B38" s="5"/>
      <c r="C38" s="5"/>
      <c r="D38" s="5"/>
      <c r="E38" s="5"/>
      <c r="F38" s="5"/>
      <c r="G38" s="5"/>
      <c r="H38" s="5"/>
      <c r="I38" s="5"/>
      <c r="J38" s="5"/>
      <c r="K38" s="5"/>
      <c r="L38" s="5"/>
      <c r="M38" s="5"/>
      <c r="N38" s="5"/>
      <c r="O38" s="5"/>
      <c r="P38" s="5"/>
    </row>
    <row r="39" spans="1:16">
      <c r="A39" s="4"/>
      <c r="B39" s="5"/>
      <c r="C39" s="5"/>
      <c r="D39" s="5"/>
      <c r="E39" s="5"/>
      <c r="F39" s="5"/>
      <c r="G39" s="5"/>
      <c r="H39" s="5"/>
      <c r="I39" s="5"/>
      <c r="J39" s="5"/>
      <c r="K39" s="5"/>
      <c r="L39" s="5"/>
      <c r="M39" s="5"/>
      <c r="N39" s="5"/>
      <c r="O39" s="5"/>
      <c r="P39" s="5"/>
    </row>
    <row r="40" spans="1:16">
      <c r="A40" s="4"/>
      <c r="B40" s="5"/>
      <c r="C40" s="5"/>
      <c r="D40" s="5"/>
      <c r="E40" s="5"/>
      <c r="F40" s="5"/>
      <c r="G40" s="5"/>
      <c r="H40" s="5"/>
      <c r="I40" s="5"/>
      <c r="J40" s="5"/>
      <c r="K40" s="5"/>
      <c r="L40" s="5"/>
      <c r="M40" s="5"/>
      <c r="N40" s="5"/>
      <c r="O40" s="5"/>
      <c r="P40" s="5"/>
    </row>
    <row r="41" spans="1:16">
      <c r="A41" s="4"/>
      <c r="B41" s="5"/>
      <c r="C41" s="5"/>
      <c r="D41" s="5"/>
      <c r="E41" s="5"/>
      <c r="F41" s="5"/>
      <c r="G41" s="5"/>
      <c r="H41" s="5"/>
      <c r="I41" s="5"/>
      <c r="J41" s="5"/>
      <c r="K41" s="5"/>
      <c r="L41" s="5"/>
      <c r="M41" s="5"/>
      <c r="N41" s="5"/>
      <c r="O41" s="5"/>
      <c r="P41" s="5"/>
    </row>
    <row r="42" spans="1:16">
      <c r="A42" s="4"/>
      <c r="B42" s="5"/>
      <c r="C42" s="5"/>
      <c r="D42" s="5"/>
      <c r="E42" s="5"/>
      <c r="F42" s="5"/>
      <c r="G42" s="5"/>
      <c r="H42" s="5"/>
      <c r="I42" s="5"/>
      <c r="J42" s="5"/>
      <c r="K42" s="5"/>
      <c r="L42" s="5"/>
      <c r="M42" s="5"/>
      <c r="N42" s="5"/>
      <c r="O42" s="5"/>
      <c r="P42" s="5"/>
    </row>
    <row r="43" spans="1:16">
      <c r="A43" s="4"/>
      <c r="B43" s="5"/>
      <c r="C43" s="5"/>
      <c r="D43" s="5"/>
      <c r="E43" s="5"/>
      <c r="F43" s="5"/>
      <c r="G43" s="5"/>
      <c r="H43" s="5"/>
      <c r="I43" s="5"/>
      <c r="J43" s="5"/>
      <c r="K43" s="5"/>
      <c r="L43" s="5"/>
      <c r="M43" s="5"/>
      <c r="N43" s="5"/>
      <c r="O43" s="5"/>
      <c r="P43" s="5"/>
    </row>
    <row r="44" spans="1:16">
      <c r="A44" s="4"/>
      <c r="B44" s="5"/>
      <c r="C44" s="5"/>
      <c r="D44" s="5"/>
      <c r="E44" s="5"/>
      <c r="F44" s="5"/>
      <c r="G44" s="5"/>
      <c r="H44" s="5"/>
      <c r="I44" s="5"/>
      <c r="J44" s="5"/>
      <c r="K44" s="5"/>
      <c r="L44" s="5"/>
      <c r="M44" s="5"/>
      <c r="N44" s="5"/>
      <c r="O44" s="5"/>
      <c r="P44" s="5"/>
    </row>
    <row r="45" spans="1:16">
      <c r="A45" s="4"/>
      <c r="B45" s="5"/>
      <c r="C45" s="5"/>
      <c r="D45" s="5"/>
      <c r="E45" s="5"/>
      <c r="F45" s="5"/>
      <c r="G45" s="5"/>
      <c r="H45" s="5"/>
      <c r="I45" s="5"/>
      <c r="J45" s="5"/>
      <c r="K45" s="5"/>
      <c r="L45" s="5"/>
      <c r="M45" s="5"/>
      <c r="N45" s="5"/>
      <c r="O45" s="5"/>
      <c r="P45" s="5"/>
    </row>
    <row r="46" spans="1:16">
      <c r="A46" s="4"/>
      <c r="B46" s="5"/>
      <c r="C46" s="5"/>
      <c r="D46" s="5"/>
      <c r="E46" s="5"/>
      <c r="F46" s="5"/>
      <c r="G46" s="5"/>
      <c r="H46" s="5"/>
      <c r="I46" s="5"/>
      <c r="J46" s="5"/>
      <c r="K46" s="5"/>
      <c r="L46" s="5"/>
      <c r="M46" s="5"/>
      <c r="N46" s="5"/>
      <c r="O46" s="5"/>
      <c r="P46" s="5"/>
    </row>
    <row r="47" spans="1:16">
      <c r="A47" s="4"/>
      <c r="B47" s="5"/>
      <c r="C47" s="5"/>
      <c r="D47" s="5"/>
      <c r="E47" s="5"/>
      <c r="F47" s="5"/>
      <c r="G47" s="5"/>
      <c r="H47" s="5"/>
      <c r="I47" s="5"/>
      <c r="J47" s="5"/>
      <c r="K47" s="5"/>
      <c r="L47" s="5"/>
      <c r="M47" s="5"/>
      <c r="N47" s="5"/>
      <c r="O47" s="5"/>
      <c r="P47" s="5"/>
    </row>
    <row r="48" spans="1:16">
      <c r="A48" s="4"/>
      <c r="B48" s="5"/>
      <c r="C48" s="5"/>
      <c r="D48" s="5"/>
      <c r="E48" s="5"/>
      <c r="F48" s="5"/>
      <c r="G48" s="5"/>
      <c r="H48" s="5"/>
      <c r="I48" s="5"/>
      <c r="J48" s="5"/>
      <c r="K48" s="5"/>
      <c r="L48" s="5"/>
      <c r="M48" s="5"/>
      <c r="N48" s="5"/>
      <c r="O48" s="5"/>
      <c r="P48" s="5"/>
    </row>
    <row r="49" spans="1:16">
      <c r="A49" s="4"/>
      <c r="B49" s="5"/>
      <c r="C49" s="5"/>
      <c r="D49" s="5"/>
      <c r="E49" s="5"/>
      <c r="F49" s="5"/>
      <c r="G49" s="5"/>
      <c r="H49" s="5"/>
      <c r="I49" s="5"/>
      <c r="J49" s="5"/>
      <c r="K49" s="5"/>
      <c r="L49" s="5"/>
      <c r="M49" s="5"/>
      <c r="N49" s="5"/>
      <c r="O49" s="5"/>
      <c r="P49" s="5"/>
    </row>
    <row r="50" spans="1:16">
      <c r="A50" s="4"/>
      <c r="B50" s="5"/>
      <c r="C50" s="5"/>
      <c r="D50" s="5"/>
      <c r="E50" s="5"/>
      <c r="F50" s="5"/>
      <c r="G50" s="5"/>
      <c r="H50" s="5"/>
      <c r="I50" s="5"/>
      <c r="J50" s="5"/>
      <c r="K50" s="5"/>
      <c r="L50" s="5"/>
      <c r="M50" s="5"/>
      <c r="N50" s="5"/>
      <c r="O50" s="5"/>
      <c r="P50" s="5"/>
    </row>
    <row r="51" spans="1:16">
      <c r="A51" s="4"/>
      <c r="B51" s="5"/>
      <c r="C51" s="5"/>
      <c r="D51" s="5"/>
      <c r="E51" s="5"/>
      <c r="F51" s="5"/>
      <c r="G51" s="5"/>
      <c r="H51" s="5"/>
      <c r="I51" s="5"/>
      <c r="J51" s="5"/>
      <c r="K51" s="5"/>
      <c r="L51" s="5"/>
      <c r="M51" s="5"/>
      <c r="N51" s="5"/>
      <c r="O51" s="5"/>
      <c r="P51" s="5"/>
    </row>
    <row r="52" spans="1:16">
      <c r="A52" s="4"/>
      <c r="B52" s="5"/>
      <c r="C52" s="5"/>
      <c r="D52" s="5"/>
      <c r="E52" s="5"/>
      <c r="F52" s="5"/>
      <c r="G52" s="5"/>
      <c r="H52" s="5"/>
      <c r="I52" s="5"/>
      <c r="J52" s="5"/>
      <c r="K52" s="5"/>
      <c r="L52" s="5"/>
      <c r="M52" s="5"/>
      <c r="N52" s="5"/>
      <c r="O52" s="5"/>
      <c r="P52" s="5"/>
    </row>
    <row r="53" spans="1:16">
      <c r="A53" s="4"/>
      <c r="B53" s="5"/>
      <c r="C53" s="5"/>
      <c r="D53" s="5"/>
      <c r="E53" s="5"/>
      <c r="F53" s="5"/>
      <c r="G53" s="5"/>
      <c r="H53" s="5"/>
      <c r="I53" s="5"/>
      <c r="J53" s="5"/>
      <c r="K53" s="5"/>
      <c r="L53" s="5"/>
      <c r="M53" s="5"/>
      <c r="N53" s="5"/>
      <c r="O53" s="5"/>
      <c r="P53" s="5"/>
    </row>
    <row r="54" spans="1:16">
      <c r="A54" s="4"/>
      <c r="B54" s="5"/>
      <c r="C54" s="5"/>
      <c r="D54" s="5"/>
      <c r="E54" s="5"/>
      <c r="F54" s="5"/>
      <c r="G54" s="5"/>
      <c r="H54" s="5"/>
      <c r="I54" s="5"/>
      <c r="J54" s="5"/>
      <c r="K54" s="5"/>
      <c r="L54" s="5"/>
      <c r="M54" s="5"/>
      <c r="N54" s="5"/>
      <c r="O54" s="5"/>
      <c r="P54" s="5"/>
    </row>
    <row r="55" spans="1:16">
      <c r="A55" s="4"/>
      <c r="B55" s="5"/>
      <c r="C55" s="5"/>
      <c r="D55" s="5"/>
      <c r="E55" s="5"/>
      <c r="F55" s="5"/>
      <c r="G55" s="5"/>
      <c r="H55" s="5"/>
      <c r="I55" s="5"/>
      <c r="J55" s="5"/>
      <c r="K55" s="5"/>
      <c r="L55" s="5"/>
      <c r="M55" s="5"/>
      <c r="N55" s="5"/>
      <c r="O55" s="5"/>
      <c r="P55" s="5"/>
    </row>
    <row r="56" spans="1:16">
      <c r="A56" s="4"/>
      <c r="B56" s="5"/>
      <c r="C56" s="5"/>
      <c r="D56" s="5"/>
      <c r="E56" s="5"/>
      <c r="F56" s="5"/>
      <c r="G56" s="5"/>
      <c r="H56" s="5"/>
      <c r="I56" s="5"/>
      <c r="J56" s="5"/>
      <c r="K56" s="5"/>
      <c r="L56" s="5"/>
      <c r="M56" s="5"/>
      <c r="N56" s="5"/>
      <c r="O56" s="5"/>
      <c r="P56" s="5"/>
    </row>
    <row r="57" spans="1:16">
      <c r="A57" s="4"/>
      <c r="B57" s="5"/>
      <c r="C57" s="5"/>
      <c r="D57" s="5"/>
      <c r="E57" s="5"/>
      <c r="F57" s="5"/>
      <c r="G57" s="5"/>
      <c r="H57" s="5"/>
      <c r="I57" s="5"/>
      <c r="J57" s="5"/>
      <c r="K57" s="5"/>
      <c r="L57" s="5"/>
      <c r="M57" s="5"/>
      <c r="N57" s="5"/>
      <c r="O57" s="5"/>
      <c r="P57" s="5"/>
    </row>
    <row r="58" spans="1:16">
      <c r="A58" s="4"/>
      <c r="B58" s="5"/>
      <c r="C58" s="5"/>
      <c r="D58" s="5"/>
      <c r="E58" s="5"/>
      <c r="F58" s="5"/>
      <c r="G58" s="5"/>
      <c r="H58" s="5"/>
      <c r="I58" s="5"/>
      <c r="J58" s="5"/>
      <c r="K58" s="5"/>
      <c r="L58" s="5"/>
      <c r="M58" s="5"/>
      <c r="N58" s="5"/>
      <c r="O58" s="5"/>
      <c r="P58" s="5"/>
    </row>
    <row r="59" spans="1:16">
      <c r="A59" s="4"/>
      <c r="B59" s="5"/>
      <c r="C59" s="5"/>
      <c r="D59" s="5"/>
      <c r="E59" s="5"/>
      <c r="F59" s="5"/>
      <c r="G59" s="5"/>
      <c r="H59" s="5"/>
      <c r="I59" s="5"/>
      <c r="J59" s="5"/>
      <c r="K59" s="5"/>
      <c r="L59" s="5"/>
      <c r="M59" s="5"/>
      <c r="N59" s="5"/>
      <c r="O59" s="5"/>
      <c r="P59" s="5"/>
    </row>
    <row r="60" spans="1:16">
      <c r="A60" s="4"/>
      <c r="B60" s="5"/>
      <c r="C60" s="5"/>
      <c r="D60" s="5"/>
      <c r="E60" s="5"/>
      <c r="F60" s="5"/>
      <c r="G60" s="5"/>
      <c r="H60" s="5"/>
      <c r="I60" s="5"/>
      <c r="J60" s="5"/>
      <c r="K60" s="5"/>
      <c r="L60" s="5"/>
      <c r="M60" s="5"/>
      <c r="N60" s="5"/>
      <c r="O60" s="5"/>
      <c r="P60" s="5"/>
    </row>
    <row r="61" spans="1:16">
      <c r="A61" s="4"/>
      <c r="B61" s="5"/>
      <c r="C61" s="5"/>
      <c r="D61" s="5"/>
      <c r="E61" s="5"/>
      <c r="F61" s="5"/>
      <c r="G61" s="5"/>
      <c r="H61" s="5"/>
      <c r="I61" s="5"/>
      <c r="J61" s="5"/>
      <c r="K61" s="5"/>
      <c r="L61" s="5"/>
      <c r="M61" s="5"/>
      <c r="N61" s="5"/>
      <c r="O61" s="5"/>
      <c r="P61" s="5"/>
    </row>
    <row r="62" spans="1:16">
      <c r="A62" s="4"/>
      <c r="B62" s="5"/>
      <c r="C62" s="5"/>
      <c r="D62" s="5"/>
      <c r="E62" s="5"/>
      <c r="F62" s="5"/>
      <c r="G62" s="5"/>
      <c r="H62" s="5"/>
      <c r="I62" s="5"/>
      <c r="J62" s="5"/>
      <c r="K62" s="5"/>
      <c r="L62" s="5"/>
      <c r="M62" s="5"/>
      <c r="N62" s="5"/>
      <c r="O62" s="5"/>
      <c r="P62" s="5"/>
    </row>
    <row r="63" spans="1:16">
      <c r="A63" s="4"/>
      <c r="B63" s="5"/>
      <c r="C63" s="5"/>
      <c r="D63" s="5"/>
      <c r="E63" s="5"/>
      <c r="F63" s="5"/>
      <c r="G63" s="5"/>
      <c r="H63" s="5"/>
      <c r="I63" s="5"/>
      <c r="J63" s="5"/>
      <c r="K63" s="5"/>
      <c r="L63" s="5"/>
      <c r="M63" s="5"/>
      <c r="N63" s="5"/>
      <c r="O63" s="5"/>
      <c r="P63" s="5"/>
    </row>
    <row r="64" spans="1:16">
      <c r="A64" s="4"/>
      <c r="B64" s="5"/>
      <c r="C64" s="5"/>
      <c r="D64" s="5"/>
      <c r="E64" s="5"/>
      <c r="F64" s="5"/>
      <c r="G64" s="5"/>
      <c r="H64" s="5"/>
      <c r="I64" s="5"/>
      <c r="J64" s="5"/>
      <c r="K64" s="5"/>
      <c r="L64" s="5"/>
      <c r="M64" s="5"/>
      <c r="N64" s="5"/>
      <c r="O64" s="5"/>
      <c r="P64" s="5"/>
    </row>
    <row r="65" spans="1:16">
      <c r="A65" s="4"/>
      <c r="B65" s="5"/>
      <c r="C65" s="5"/>
      <c r="D65" s="5"/>
      <c r="E65" s="5"/>
      <c r="F65" s="5"/>
      <c r="G65" s="5"/>
      <c r="H65" s="5"/>
      <c r="I65" s="5"/>
      <c r="J65" s="5"/>
      <c r="K65" s="5"/>
      <c r="L65" s="5"/>
      <c r="M65" s="5"/>
      <c r="N65" s="5"/>
      <c r="O65" s="5"/>
      <c r="P65" s="5"/>
    </row>
    <row r="66" spans="1:16">
      <c r="A66" s="4"/>
      <c r="B66" s="5"/>
      <c r="C66" s="5"/>
      <c r="D66" s="5"/>
      <c r="E66" s="5"/>
      <c r="F66" s="5"/>
      <c r="G66" s="5"/>
      <c r="H66" s="5"/>
      <c r="I66" s="5"/>
      <c r="J66" s="5"/>
      <c r="K66" s="5"/>
      <c r="L66" s="5"/>
      <c r="M66" s="5"/>
      <c r="N66" s="5"/>
      <c r="O66" s="5"/>
      <c r="P66" s="5"/>
    </row>
    <row r="67" spans="1:16">
      <c r="A67" s="4"/>
      <c r="B67" s="5"/>
      <c r="C67" s="5"/>
      <c r="D67" s="5"/>
      <c r="E67" s="5"/>
      <c r="F67" s="5"/>
      <c r="G67" s="5"/>
      <c r="H67" s="5"/>
      <c r="I67" s="5"/>
      <c r="J67" s="5"/>
      <c r="K67" s="5"/>
      <c r="L67" s="5"/>
      <c r="M67" s="5"/>
      <c r="N67" s="5"/>
      <c r="O67" s="5"/>
      <c r="P67" s="5"/>
    </row>
    <row r="68" spans="1:16">
      <c r="A68" s="4"/>
      <c r="B68" s="5"/>
      <c r="C68" s="5"/>
      <c r="D68" s="5"/>
      <c r="E68" s="5"/>
      <c r="F68" s="5"/>
      <c r="G68" s="5"/>
      <c r="H68" s="5"/>
      <c r="I68" s="5"/>
      <c r="J68" s="5"/>
      <c r="K68" s="5"/>
      <c r="L68" s="5"/>
      <c r="M68" s="5"/>
      <c r="N68" s="5"/>
      <c r="O68" s="5"/>
      <c r="P68" s="5"/>
    </row>
    <row r="69" spans="1:16">
      <c r="A69" s="4"/>
      <c r="B69" s="5"/>
      <c r="C69" s="5"/>
      <c r="D69" s="5"/>
      <c r="E69" s="5"/>
      <c r="F69" s="5"/>
      <c r="G69" s="5"/>
      <c r="H69" s="5"/>
      <c r="I69" s="5"/>
      <c r="J69" s="5"/>
      <c r="K69" s="5"/>
      <c r="L69" s="5"/>
      <c r="M69" s="5"/>
      <c r="N69" s="5"/>
      <c r="O69" s="5"/>
      <c r="P69" s="5"/>
    </row>
    <row r="70" spans="1:16">
      <c r="A70" s="4"/>
      <c r="B70" s="5"/>
      <c r="C70" s="5"/>
      <c r="D70" s="5"/>
      <c r="E70" s="5"/>
      <c r="F70" s="5"/>
      <c r="G70" s="5"/>
      <c r="H70" s="5"/>
      <c r="I70" s="5"/>
      <c r="J70" s="5"/>
      <c r="K70" s="5"/>
      <c r="L70" s="5"/>
      <c r="M70" s="5"/>
      <c r="N70" s="5"/>
      <c r="O70" s="5"/>
      <c r="P70" s="5"/>
    </row>
    <row r="71" spans="1:16">
      <c r="A71" s="4"/>
      <c r="B71" s="5"/>
      <c r="C71" s="5"/>
      <c r="D71" s="5"/>
      <c r="E71" s="5"/>
      <c r="F71" s="5"/>
      <c r="G71" s="5"/>
      <c r="H71" s="5"/>
      <c r="I71" s="5"/>
      <c r="J71" s="5"/>
      <c r="K71" s="5"/>
      <c r="L71" s="5"/>
      <c r="M71" s="5"/>
      <c r="N71" s="5"/>
      <c r="O71" s="5"/>
      <c r="P71" s="5"/>
    </row>
    <row r="72" spans="1:16">
      <c r="A72" s="4"/>
      <c r="B72" s="5"/>
      <c r="C72" s="5"/>
      <c r="D72" s="5"/>
      <c r="E72" s="5"/>
      <c r="F72" s="5"/>
      <c r="G72" s="5"/>
      <c r="H72" s="5"/>
      <c r="I72" s="5"/>
      <c r="J72" s="5"/>
      <c r="K72" s="5"/>
      <c r="L72" s="5"/>
      <c r="M72" s="5"/>
      <c r="N72" s="5"/>
      <c r="O72" s="5"/>
      <c r="P72" s="5"/>
    </row>
    <row r="73" spans="1:16">
      <c r="A73" s="4"/>
      <c r="B73" s="5"/>
      <c r="C73" s="5"/>
      <c r="D73" s="5"/>
      <c r="E73" s="5"/>
      <c r="F73" s="5"/>
      <c r="G73" s="5"/>
      <c r="H73" s="5"/>
      <c r="I73" s="5"/>
      <c r="J73" s="5"/>
      <c r="K73" s="5"/>
      <c r="L73" s="5"/>
      <c r="M73" s="5"/>
      <c r="N73" s="5"/>
      <c r="O73" s="5"/>
      <c r="P73" s="5"/>
    </row>
    <row r="74" spans="1:16">
      <c r="A74" s="4"/>
      <c r="B74" s="5"/>
      <c r="C74" s="5"/>
      <c r="D74" s="5"/>
      <c r="E74" s="5"/>
      <c r="F74" s="5"/>
      <c r="G74" s="5"/>
      <c r="H74" s="5"/>
      <c r="I74" s="5"/>
      <c r="J74" s="5"/>
      <c r="K74" s="5"/>
      <c r="L74" s="5"/>
      <c r="M74" s="5"/>
      <c r="N74" s="5"/>
      <c r="O74" s="5"/>
      <c r="P74" s="5"/>
    </row>
    <row r="75" spans="1:16">
      <c r="A75" s="4"/>
      <c r="B75" s="5"/>
      <c r="C75" s="5"/>
      <c r="D75" s="5"/>
      <c r="E75" s="5"/>
      <c r="F75" s="5"/>
      <c r="G75" s="5"/>
      <c r="H75" s="5"/>
      <c r="I75" s="5"/>
      <c r="J75" s="5"/>
      <c r="K75" s="5"/>
      <c r="L75" s="5"/>
      <c r="M75" s="5"/>
      <c r="N75" s="5"/>
      <c r="O75" s="5"/>
      <c r="P75" s="5"/>
    </row>
    <row r="76" spans="1:16">
      <c r="A76" s="4"/>
      <c r="B76" s="5"/>
      <c r="C76" s="5"/>
      <c r="D76" s="5"/>
      <c r="E76" s="5"/>
      <c r="F76" s="5"/>
      <c r="G76" s="5"/>
      <c r="H76" s="5"/>
      <c r="I76" s="5"/>
      <c r="J76" s="5"/>
      <c r="K76" s="5"/>
      <c r="L76" s="5"/>
      <c r="M76" s="5"/>
      <c r="N76" s="5"/>
      <c r="O76" s="5"/>
      <c r="P76" s="5"/>
    </row>
    <row r="77" spans="1:16">
      <c r="A77" s="4"/>
      <c r="B77" s="5"/>
      <c r="C77" s="5"/>
      <c r="D77" s="5"/>
      <c r="E77" s="5"/>
      <c r="F77" s="5"/>
      <c r="G77" s="5"/>
      <c r="H77" s="5"/>
      <c r="I77" s="5"/>
      <c r="J77" s="5"/>
      <c r="K77" s="5"/>
      <c r="L77" s="5"/>
      <c r="M77" s="5"/>
      <c r="N77" s="5"/>
      <c r="O77" s="5"/>
      <c r="P77" s="5"/>
    </row>
    <row r="78" spans="1:16">
      <c r="A78" s="4"/>
      <c r="B78" s="5"/>
      <c r="C78" s="5"/>
      <c r="D78" s="5"/>
      <c r="E78" s="5"/>
      <c r="F78" s="5"/>
      <c r="G78" s="5"/>
      <c r="H78" s="5"/>
      <c r="I78" s="5"/>
      <c r="J78" s="5"/>
      <c r="K78" s="5"/>
      <c r="L78" s="5"/>
      <c r="M78" s="5"/>
      <c r="N78" s="5"/>
      <c r="O78" s="5"/>
      <c r="P78" s="5"/>
    </row>
    <row r="79" spans="1:16">
      <c r="A79" s="4"/>
      <c r="B79" s="5"/>
      <c r="C79" s="5"/>
      <c r="D79" s="5"/>
      <c r="E79" s="5"/>
      <c r="F79" s="5"/>
      <c r="G79" s="5"/>
      <c r="H79" s="5"/>
      <c r="I79" s="5"/>
      <c r="J79" s="5"/>
      <c r="K79" s="5"/>
      <c r="L79" s="5"/>
      <c r="M79" s="5"/>
      <c r="N79" s="5"/>
      <c r="O79" s="5"/>
      <c r="P79" s="5"/>
    </row>
    <row r="80" spans="1:16">
      <c r="A80" s="4"/>
      <c r="B80" s="5"/>
      <c r="C80" s="5"/>
      <c r="D80" s="5"/>
      <c r="E80" s="5"/>
      <c r="F80" s="5"/>
      <c r="G80" s="5"/>
      <c r="H80" s="5"/>
      <c r="I80" s="5"/>
      <c r="J80" s="5"/>
      <c r="K80" s="5"/>
      <c r="L80" s="5"/>
      <c r="M80" s="5"/>
      <c r="N80" s="5"/>
      <c r="O80" s="5"/>
      <c r="P80" s="5"/>
    </row>
    <row r="81" spans="1:16">
      <c r="A81" s="4"/>
      <c r="B81" s="5"/>
      <c r="C81" s="5"/>
      <c r="D81" s="5"/>
      <c r="E81" s="5"/>
      <c r="F81" s="5"/>
      <c r="G81" s="5"/>
      <c r="H81" s="5"/>
      <c r="I81" s="5"/>
      <c r="J81" s="5"/>
      <c r="K81" s="5"/>
      <c r="L81" s="5"/>
      <c r="M81" s="5"/>
      <c r="N81" s="5"/>
      <c r="O81" s="5"/>
      <c r="P81" s="5"/>
    </row>
    <row r="82" spans="1:16">
      <c r="A82" s="4"/>
      <c r="B82" s="5"/>
      <c r="C82" s="5"/>
      <c r="D82" s="5"/>
      <c r="E82" s="5"/>
      <c r="F82" s="5"/>
      <c r="G82" s="5"/>
      <c r="H82" s="5"/>
      <c r="I82" s="5"/>
      <c r="J82" s="5"/>
      <c r="K82" s="5"/>
      <c r="L82" s="5"/>
      <c r="M82" s="5"/>
      <c r="N82" s="5"/>
      <c r="O82" s="5"/>
      <c r="P82" s="5"/>
    </row>
    <row r="83" spans="1:16">
      <c r="A83" s="4"/>
      <c r="B83" s="5"/>
      <c r="C83" s="5"/>
      <c r="D83" s="5"/>
      <c r="E83" s="5"/>
      <c r="F83" s="5"/>
      <c r="G83" s="5"/>
      <c r="H83" s="5"/>
      <c r="I83" s="5"/>
      <c r="J83" s="5"/>
      <c r="K83" s="5"/>
      <c r="L83" s="5"/>
      <c r="M83" s="5"/>
      <c r="N83" s="5"/>
      <c r="O83" s="5"/>
      <c r="P83" s="5"/>
    </row>
    <row r="84" spans="1:16">
      <c r="A84" s="4"/>
      <c r="B84" s="5"/>
      <c r="C84" s="5"/>
      <c r="D84" s="5"/>
      <c r="E84" s="5"/>
      <c r="F84" s="5"/>
      <c r="G84" s="5"/>
      <c r="H84" s="5"/>
      <c r="I84" s="5"/>
      <c r="J84" s="5"/>
      <c r="K84" s="5"/>
      <c r="L84" s="5"/>
      <c r="M84" s="5"/>
      <c r="N84" s="5"/>
      <c r="O84" s="5"/>
      <c r="P84" s="5"/>
    </row>
    <row r="85" spans="1:16">
      <c r="A85" s="4"/>
      <c r="B85" s="5"/>
      <c r="C85" s="5"/>
      <c r="D85" s="5"/>
      <c r="E85" s="5"/>
      <c r="F85" s="5"/>
      <c r="G85" s="5"/>
      <c r="H85" s="5"/>
      <c r="I85" s="5"/>
      <c r="J85" s="5"/>
      <c r="K85" s="5"/>
      <c r="L85" s="5"/>
      <c r="M85" s="5"/>
      <c r="N85" s="5"/>
      <c r="O85" s="5"/>
      <c r="P85" s="5"/>
    </row>
    <row r="86" spans="1:16">
      <c r="A86" s="4"/>
      <c r="B86" s="5"/>
      <c r="C86" s="5"/>
      <c r="D86" s="5"/>
      <c r="E86" s="5"/>
      <c r="F86" s="5"/>
      <c r="G86" s="5"/>
      <c r="H86" s="5"/>
      <c r="I86" s="5"/>
      <c r="J86" s="5"/>
      <c r="K86" s="5"/>
      <c r="L86" s="5"/>
      <c r="M86" s="5"/>
      <c r="N86" s="5"/>
      <c r="O86" s="5"/>
      <c r="P86" s="5"/>
    </row>
    <row r="87" spans="1:16">
      <c r="A87" s="4"/>
      <c r="B87" s="5"/>
      <c r="C87" s="5"/>
      <c r="D87" s="5"/>
      <c r="E87" s="5"/>
      <c r="F87" s="5"/>
      <c r="G87" s="5"/>
      <c r="H87" s="5"/>
      <c r="I87" s="5"/>
      <c r="J87" s="5"/>
      <c r="K87" s="5"/>
      <c r="L87" s="5"/>
      <c r="M87" s="5"/>
      <c r="N87" s="5"/>
      <c r="O87" s="5"/>
      <c r="P87" s="5"/>
    </row>
    <row r="88" spans="1:16">
      <c r="A88" s="4"/>
      <c r="B88" s="5"/>
      <c r="C88" s="5"/>
      <c r="D88" s="5"/>
      <c r="E88" s="5"/>
      <c r="F88" s="5"/>
      <c r="G88" s="5"/>
      <c r="H88" s="5"/>
      <c r="I88" s="5"/>
      <c r="J88" s="5"/>
      <c r="K88" s="5"/>
      <c r="L88" s="5"/>
      <c r="M88" s="5"/>
      <c r="N88" s="5"/>
      <c r="O88" s="5"/>
      <c r="P88" s="5"/>
    </row>
    <row r="89" spans="1:16">
      <c r="A89" s="4"/>
      <c r="B89" s="5"/>
      <c r="C89" s="5"/>
      <c r="D89" s="5"/>
      <c r="E89" s="5"/>
      <c r="F89" s="5"/>
      <c r="G89" s="5"/>
      <c r="H89" s="5"/>
      <c r="I89" s="5"/>
      <c r="J89" s="5"/>
      <c r="K89" s="5"/>
      <c r="L89" s="5"/>
      <c r="M89" s="5"/>
      <c r="N89" s="5"/>
      <c r="O89" s="5"/>
      <c r="P89" s="5"/>
    </row>
    <row r="90" spans="1:16">
      <c r="A90" s="4"/>
      <c r="B90" s="5"/>
      <c r="C90" s="5"/>
      <c r="D90" s="5"/>
      <c r="E90" s="5"/>
      <c r="F90" s="5"/>
      <c r="G90" s="5"/>
      <c r="H90" s="5"/>
      <c r="I90" s="5"/>
      <c r="J90" s="5"/>
      <c r="K90" s="5"/>
      <c r="L90" s="5"/>
      <c r="M90" s="5"/>
      <c r="N90" s="5"/>
      <c r="O90" s="5"/>
      <c r="P90" s="5"/>
    </row>
    <row r="91" spans="1:16">
      <c r="A91" s="4"/>
      <c r="B91" s="5"/>
      <c r="C91" s="5"/>
      <c r="D91" s="5"/>
      <c r="E91" s="5"/>
      <c r="F91" s="5"/>
      <c r="G91" s="5"/>
      <c r="H91" s="5"/>
      <c r="I91" s="5"/>
      <c r="J91" s="5"/>
      <c r="K91" s="5"/>
      <c r="L91" s="5"/>
      <c r="M91" s="5"/>
      <c r="N91" s="5"/>
      <c r="O91" s="5"/>
      <c r="P91" s="5"/>
    </row>
    <row r="92" spans="1:16">
      <c r="A92" s="4"/>
      <c r="B92" s="5"/>
      <c r="C92" s="5"/>
      <c r="D92" s="5"/>
      <c r="E92" s="5"/>
      <c r="F92" s="5"/>
      <c r="G92" s="5"/>
      <c r="H92" s="5"/>
      <c r="I92" s="5"/>
      <c r="J92" s="5"/>
      <c r="K92" s="5"/>
      <c r="L92" s="5"/>
      <c r="M92" s="5"/>
      <c r="N92" s="5"/>
      <c r="O92" s="5"/>
      <c r="P92" s="5"/>
    </row>
    <row r="93" spans="1:16">
      <c r="A93" s="4"/>
      <c r="B93" s="5"/>
      <c r="C93" s="5"/>
      <c r="D93" s="5"/>
      <c r="E93" s="5"/>
      <c r="F93" s="5"/>
      <c r="G93" s="5"/>
      <c r="H93" s="5"/>
      <c r="I93" s="5"/>
      <c r="J93" s="5"/>
      <c r="K93" s="5"/>
      <c r="L93" s="5"/>
      <c r="M93" s="5"/>
      <c r="N93" s="5"/>
      <c r="O93" s="5"/>
      <c r="P93" s="5"/>
    </row>
    <row r="94" spans="1:16">
      <c r="A94" s="4"/>
      <c r="B94" s="5"/>
      <c r="C94" s="5"/>
      <c r="D94" s="5"/>
      <c r="E94" s="5"/>
      <c r="F94" s="5"/>
      <c r="G94" s="5"/>
      <c r="H94" s="5"/>
      <c r="I94" s="5"/>
      <c r="J94" s="5"/>
      <c r="K94" s="5"/>
      <c r="L94" s="5"/>
      <c r="M94" s="5"/>
      <c r="N94" s="5"/>
      <c r="O94" s="5"/>
      <c r="P94" s="5"/>
    </row>
    <row r="95" spans="1:16">
      <c r="A95" s="4"/>
      <c r="B95" s="5"/>
      <c r="C95" s="5"/>
      <c r="D95" s="5"/>
      <c r="E95" s="5"/>
      <c r="F95" s="5"/>
      <c r="G95" s="5"/>
      <c r="H95" s="5"/>
      <c r="I95" s="5"/>
      <c r="J95" s="5"/>
      <c r="K95" s="5"/>
      <c r="L95" s="5"/>
      <c r="M95" s="5"/>
      <c r="N95" s="5"/>
      <c r="O95" s="5"/>
      <c r="P95" s="5"/>
    </row>
    <row r="96" spans="1:16">
      <c r="A96" s="4"/>
      <c r="B96" s="5"/>
      <c r="C96" s="5"/>
      <c r="D96" s="5"/>
      <c r="E96" s="5"/>
      <c r="F96" s="5"/>
      <c r="G96" s="5"/>
      <c r="H96" s="5"/>
      <c r="I96" s="5"/>
      <c r="J96" s="5"/>
      <c r="K96" s="5"/>
      <c r="L96" s="5"/>
      <c r="M96" s="5"/>
      <c r="N96" s="5"/>
      <c r="O96" s="5"/>
      <c r="P96" s="5"/>
    </row>
    <row r="97" spans="1:16">
      <c r="A97" s="4"/>
      <c r="B97" s="5"/>
      <c r="C97" s="5"/>
      <c r="D97" s="5"/>
      <c r="E97" s="5"/>
      <c r="F97" s="5"/>
      <c r="G97" s="5"/>
      <c r="H97" s="5"/>
      <c r="I97" s="5"/>
      <c r="J97" s="5"/>
      <c r="K97" s="5"/>
      <c r="L97" s="5"/>
      <c r="M97" s="5"/>
      <c r="N97" s="5"/>
      <c r="O97" s="5"/>
      <c r="P97" s="5"/>
    </row>
    <row r="98" spans="1:16">
      <c r="A98" s="4"/>
      <c r="B98" s="5"/>
      <c r="C98" s="5"/>
      <c r="D98" s="5"/>
      <c r="E98" s="5"/>
      <c r="F98" s="5"/>
      <c r="G98" s="5"/>
      <c r="H98" s="5"/>
      <c r="I98" s="5"/>
      <c r="J98" s="5"/>
      <c r="K98" s="5"/>
      <c r="L98" s="5"/>
      <c r="M98" s="5"/>
      <c r="N98" s="5"/>
      <c r="O98" s="5"/>
      <c r="P98" s="5"/>
    </row>
    <row r="99" spans="1:16">
      <c r="A99" s="4"/>
      <c r="B99" s="5"/>
      <c r="C99" s="5"/>
      <c r="D99" s="5"/>
      <c r="E99" s="5"/>
      <c r="F99" s="5"/>
      <c r="G99" s="5"/>
      <c r="H99" s="5"/>
      <c r="I99" s="5"/>
      <c r="J99" s="5"/>
      <c r="K99" s="5"/>
      <c r="L99" s="5"/>
      <c r="M99" s="5"/>
      <c r="N99" s="5"/>
      <c r="O99" s="5"/>
      <c r="P99" s="5"/>
    </row>
    <row r="100" spans="1:16">
      <c r="A100" s="4"/>
      <c r="B100" s="5"/>
      <c r="C100" s="5"/>
      <c r="D100" s="5"/>
      <c r="E100" s="5"/>
      <c r="F100" s="5"/>
      <c r="G100" s="5"/>
      <c r="H100" s="5"/>
      <c r="I100" s="5"/>
      <c r="J100" s="5"/>
      <c r="K100" s="5"/>
      <c r="L100" s="5"/>
      <c r="M100" s="5"/>
      <c r="N100" s="5"/>
      <c r="O100" s="5"/>
      <c r="P100" s="5"/>
    </row>
    <row r="101" spans="1:16">
      <c r="A101" s="4"/>
      <c r="B101" s="5"/>
      <c r="C101" s="5"/>
      <c r="D101" s="5"/>
      <c r="E101" s="5"/>
      <c r="F101" s="5"/>
      <c r="G101" s="5"/>
      <c r="H101" s="5"/>
      <c r="I101" s="5"/>
      <c r="J101" s="5"/>
      <c r="K101" s="5"/>
      <c r="L101" s="5"/>
      <c r="M101" s="5"/>
      <c r="N101" s="5"/>
      <c r="O101" s="5"/>
      <c r="P101" s="5"/>
    </row>
    <row r="102" spans="1:16">
      <c r="A102" s="4"/>
      <c r="B102" s="5"/>
      <c r="C102" s="5"/>
      <c r="D102" s="5"/>
      <c r="E102" s="5"/>
      <c r="F102" s="5"/>
      <c r="G102" s="5"/>
      <c r="H102" s="5"/>
      <c r="I102" s="5"/>
      <c r="J102" s="5"/>
      <c r="K102" s="5"/>
      <c r="L102" s="5"/>
      <c r="M102" s="5"/>
      <c r="N102" s="5"/>
      <c r="O102" s="5"/>
      <c r="P102" s="5"/>
    </row>
    <row r="103" spans="1:16" s="9" customFormat="1">
      <c r="A103" s="8"/>
      <c r="B103" s="7"/>
      <c r="C103" s="7"/>
      <c r="D103" s="7"/>
      <c r="E103" s="7"/>
      <c r="F103" s="7"/>
      <c r="G103" s="7"/>
      <c r="H103" s="7"/>
      <c r="I103" s="7"/>
      <c r="J103" s="7"/>
      <c r="K103" s="7"/>
      <c r="L103" s="7"/>
      <c r="M103" s="7"/>
      <c r="N103" s="7"/>
      <c r="O103" s="7"/>
      <c r="P103" s="7"/>
    </row>
    <row r="104" spans="1:16">
      <c r="A104" s="6"/>
      <c r="B104" s="6"/>
      <c r="C104" s="6"/>
      <c r="D104" s="6"/>
      <c r="E104" s="6"/>
      <c r="F104" s="6"/>
      <c r="G104" s="6"/>
      <c r="H104" s="6"/>
      <c r="I104" s="6"/>
      <c r="J104" s="6"/>
      <c r="K104" s="6"/>
      <c r="L104" s="6"/>
      <c r="M104" s="6"/>
      <c r="N104" s="6"/>
      <c r="O104" s="6"/>
      <c r="P104" s="6"/>
    </row>
  </sheetData>
  <mergeCells count="1">
    <mergeCell ref="A1:P1"/>
  </mergeCells>
  <pageMargins left="0.25" right="0.25" top="0.75" bottom="0.75" header="0.3" footer="0.3"/>
  <pageSetup scale="6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9"/>
  <sheetViews>
    <sheetView workbookViewId="0">
      <selection activeCell="A11" sqref="A11"/>
    </sheetView>
  </sheetViews>
  <sheetFormatPr defaultColWidth="8.81640625" defaultRowHeight="14.5"/>
  <cols>
    <col min="1" max="1" width="72.54296875" style="12" customWidth="1"/>
    <col min="2" max="16384" width="8.81640625" style="12"/>
  </cols>
  <sheetData>
    <row r="1" spans="1:14">
      <c r="A1" s="11" t="s">
        <v>4</v>
      </c>
    </row>
    <row r="2" spans="1:14" ht="43.5">
      <c r="A2" s="13" t="s">
        <v>65</v>
      </c>
      <c r="B2" s="13"/>
      <c r="C2" s="13"/>
      <c r="D2" s="13"/>
      <c r="E2" s="13"/>
      <c r="F2" s="13"/>
      <c r="G2" s="13"/>
      <c r="H2" s="13"/>
      <c r="I2" s="13"/>
      <c r="J2" s="13"/>
      <c r="K2" s="13"/>
      <c r="L2" s="13"/>
      <c r="M2" s="13"/>
      <c r="N2" s="13"/>
    </row>
    <row r="3" spans="1:14" ht="29">
      <c r="A3" s="14" t="s">
        <v>219</v>
      </c>
      <c r="B3" s="14"/>
      <c r="C3" s="14"/>
      <c r="D3" s="14"/>
      <c r="E3" s="14"/>
      <c r="F3" s="14"/>
      <c r="G3" s="14"/>
      <c r="H3" s="14"/>
      <c r="I3" s="14"/>
      <c r="J3" s="14"/>
      <c r="K3" s="13"/>
      <c r="L3" s="13"/>
      <c r="M3" s="13"/>
      <c r="N3" s="13"/>
    </row>
    <row r="4" spans="1:14" ht="43.5">
      <c r="A4" s="13" t="s">
        <v>206</v>
      </c>
      <c r="B4" s="13"/>
      <c r="C4" s="13"/>
      <c r="D4" s="13"/>
      <c r="E4" s="13"/>
      <c r="F4" s="13"/>
      <c r="G4" s="13"/>
      <c r="H4" s="13"/>
      <c r="I4" s="13"/>
      <c r="J4" s="13"/>
      <c r="K4" s="13"/>
      <c r="L4" s="13"/>
      <c r="M4" s="13"/>
      <c r="N4" s="13"/>
    </row>
    <row r="5" spans="1:14">
      <c r="A5" s="10" t="s">
        <v>6</v>
      </c>
      <c r="B5" s="1"/>
      <c r="C5" s="1"/>
      <c r="D5" s="1"/>
      <c r="E5" s="1"/>
      <c r="F5" s="1"/>
      <c r="G5" s="1"/>
      <c r="H5" s="1"/>
      <c r="I5" s="1"/>
      <c r="J5" s="1"/>
      <c r="K5" s="1"/>
      <c r="L5" s="1"/>
      <c r="M5" s="1"/>
      <c r="N5" s="1"/>
    </row>
    <row r="6" spans="1:14" ht="29">
      <c r="A6" s="1" t="s">
        <v>214</v>
      </c>
      <c r="B6" s="1"/>
      <c r="C6" s="1"/>
      <c r="D6" s="1"/>
      <c r="E6" s="1"/>
      <c r="F6" s="1"/>
      <c r="G6" s="1"/>
      <c r="H6" s="1"/>
    </row>
    <row r="7" spans="1:14" ht="29">
      <c r="A7" s="1" t="s">
        <v>220</v>
      </c>
      <c r="B7" s="1"/>
      <c r="C7" s="1"/>
      <c r="D7" s="1"/>
      <c r="E7" s="1"/>
      <c r="F7" s="1"/>
      <c r="G7" s="1"/>
      <c r="H7" s="1"/>
    </row>
    <row r="8" spans="1:14">
      <c r="A8" s="15" t="s">
        <v>207</v>
      </c>
    </row>
    <row r="9" spans="1:14">
      <c r="A9" s="12" t="s">
        <v>70</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104"/>
  <sheetViews>
    <sheetView workbookViewId="0">
      <pane ySplit="2" topLeftCell="A71" activePane="bottomLeft" state="frozen"/>
      <selection pane="bottomLeft" sqref="A1:P1"/>
    </sheetView>
  </sheetViews>
  <sheetFormatPr defaultRowHeight="14.5"/>
  <cols>
    <col min="1" max="1" width="15.54296875" customWidth="1"/>
    <col min="14" max="15" width="9.54296875" bestFit="1" customWidth="1"/>
    <col min="16" max="16" width="10.54296875" bestFit="1" customWidth="1"/>
  </cols>
  <sheetData>
    <row r="1" spans="1:16">
      <c r="A1" s="67"/>
      <c r="B1" s="68"/>
      <c r="C1" s="68"/>
      <c r="D1" s="68"/>
      <c r="E1" s="68"/>
      <c r="F1" s="68"/>
      <c r="G1" s="68"/>
      <c r="H1" s="68"/>
      <c r="I1" s="68"/>
      <c r="J1" s="68"/>
      <c r="K1" s="68"/>
      <c r="L1" s="68"/>
      <c r="M1" s="68"/>
      <c r="N1" s="68"/>
      <c r="O1" s="68"/>
      <c r="P1" s="69"/>
    </row>
    <row r="2" spans="1:16">
      <c r="A2" s="2" t="s">
        <v>7</v>
      </c>
      <c r="B2" s="3">
        <v>6</v>
      </c>
      <c r="C2" s="3">
        <v>7</v>
      </c>
      <c r="D2" s="3">
        <v>8</v>
      </c>
      <c r="E2" s="3">
        <v>9</v>
      </c>
      <c r="F2" s="3">
        <v>10</v>
      </c>
      <c r="G2" s="3">
        <v>11</v>
      </c>
      <c r="H2" s="3">
        <v>12</v>
      </c>
      <c r="I2" s="3">
        <v>13</v>
      </c>
      <c r="J2" s="3">
        <v>14</v>
      </c>
      <c r="K2" s="3">
        <v>15</v>
      </c>
      <c r="L2" s="3">
        <v>16</v>
      </c>
      <c r="M2" s="3">
        <v>17</v>
      </c>
      <c r="N2" s="3" t="s">
        <v>66</v>
      </c>
      <c r="O2" s="3" t="s">
        <v>67</v>
      </c>
      <c r="P2" s="3" t="s">
        <v>68</v>
      </c>
    </row>
    <row r="3" spans="1:16">
      <c r="A3" s="4" t="s">
        <v>71</v>
      </c>
      <c r="B3" s="35">
        <v>1873</v>
      </c>
      <c r="C3" s="35">
        <v>1829</v>
      </c>
      <c r="D3" s="35">
        <v>1903</v>
      </c>
      <c r="E3" s="35">
        <v>2020</v>
      </c>
      <c r="F3" s="35">
        <v>2050</v>
      </c>
      <c r="G3" s="35">
        <v>2174</v>
      </c>
      <c r="H3" s="35">
        <v>2261</v>
      </c>
      <c r="I3" s="35">
        <v>2245</v>
      </c>
      <c r="J3" s="35">
        <v>2241</v>
      </c>
      <c r="K3" s="35">
        <v>2280</v>
      </c>
      <c r="L3" s="35">
        <v>2315</v>
      </c>
      <c r="M3" s="35">
        <v>2288</v>
      </c>
      <c r="N3" s="5">
        <f>SUM(B3:K3)</f>
        <v>20876</v>
      </c>
      <c r="O3" s="5">
        <f>SUM(B3:M3)</f>
        <v>25479</v>
      </c>
      <c r="P3" s="5">
        <f>SUM(F3:M3)</f>
        <v>17854</v>
      </c>
    </row>
    <row r="4" spans="1:16">
      <c r="A4" s="4" t="s">
        <v>74</v>
      </c>
      <c r="B4" s="35">
        <v>389</v>
      </c>
      <c r="C4" s="35">
        <v>373</v>
      </c>
      <c r="D4" s="35">
        <v>380</v>
      </c>
      <c r="E4" s="35">
        <v>447</v>
      </c>
      <c r="F4" s="35">
        <v>466</v>
      </c>
      <c r="G4" s="35">
        <v>486</v>
      </c>
      <c r="H4" s="35">
        <v>474</v>
      </c>
      <c r="I4" s="35">
        <v>498</v>
      </c>
      <c r="J4" s="35">
        <v>483</v>
      </c>
      <c r="K4" s="35">
        <v>485</v>
      </c>
      <c r="L4" s="35">
        <v>448</v>
      </c>
      <c r="M4" s="35">
        <v>464</v>
      </c>
      <c r="N4" s="5">
        <f t="shared" ref="N4:N67" si="0">SUM(B4:K4)</f>
        <v>4481</v>
      </c>
      <c r="O4" s="5">
        <f t="shared" ref="O4:O67" si="1">SUM(B4:M4)</f>
        <v>5393</v>
      </c>
      <c r="P4" s="5">
        <f t="shared" ref="P4:P67" si="2">SUM(F4:M4)</f>
        <v>3804</v>
      </c>
    </row>
    <row r="5" spans="1:16">
      <c r="A5" s="4" t="s">
        <v>77</v>
      </c>
      <c r="B5" s="35">
        <v>94</v>
      </c>
      <c r="C5" s="35">
        <v>88</v>
      </c>
      <c r="D5" s="35">
        <v>94</v>
      </c>
      <c r="E5" s="35">
        <v>105</v>
      </c>
      <c r="F5" s="35">
        <v>97</v>
      </c>
      <c r="G5" s="35">
        <v>122</v>
      </c>
      <c r="H5" s="35">
        <v>130</v>
      </c>
      <c r="I5" s="35">
        <v>143</v>
      </c>
      <c r="J5" s="35">
        <v>112</v>
      </c>
      <c r="K5" s="35">
        <v>111</v>
      </c>
      <c r="L5" s="35">
        <v>124</v>
      </c>
      <c r="M5" s="35">
        <v>122</v>
      </c>
      <c r="N5" s="5">
        <f t="shared" si="0"/>
        <v>1096</v>
      </c>
      <c r="O5" s="5">
        <f t="shared" si="1"/>
        <v>1342</v>
      </c>
      <c r="P5" s="5">
        <f t="shared" si="2"/>
        <v>961</v>
      </c>
    </row>
    <row r="6" spans="1:16">
      <c r="A6" s="4" t="s">
        <v>80</v>
      </c>
      <c r="B6" s="35">
        <v>251</v>
      </c>
      <c r="C6" s="35">
        <v>264</v>
      </c>
      <c r="D6" s="35">
        <v>281</v>
      </c>
      <c r="E6" s="35">
        <v>308</v>
      </c>
      <c r="F6" s="35">
        <v>313</v>
      </c>
      <c r="G6" s="35">
        <v>306</v>
      </c>
      <c r="H6" s="35">
        <v>312</v>
      </c>
      <c r="I6" s="35">
        <v>299</v>
      </c>
      <c r="J6" s="35">
        <v>287</v>
      </c>
      <c r="K6" s="35">
        <v>302</v>
      </c>
      <c r="L6" s="35">
        <v>317</v>
      </c>
      <c r="M6" s="35">
        <v>307</v>
      </c>
      <c r="N6" s="5">
        <f t="shared" si="0"/>
        <v>2923</v>
      </c>
      <c r="O6" s="5">
        <f t="shared" si="1"/>
        <v>3547</v>
      </c>
      <c r="P6" s="5">
        <f t="shared" si="2"/>
        <v>2443</v>
      </c>
    </row>
    <row r="7" spans="1:16">
      <c r="A7" s="4" t="s">
        <v>82</v>
      </c>
      <c r="B7" s="35">
        <v>259</v>
      </c>
      <c r="C7" s="35">
        <v>258</v>
      </c>
      <c r="D7" s="35">
        <v>267</v>
      </c>
      <c r="E7" s="35">
        <v>295</v>
      </c>
      <c r="F7" s="35">
        <v>307</v>
      </c>
      <c r="G7" s="35">
        <v>328</v>
      </c>
      <c r="H7" s="35">
        <v>305</v>
      </c>
      <c r="I7" s="35">
        <v>311</v>
      </c>
      <c r="J7" s="35">
        <v>311</v>
      </c>
      <c r="K7" s="35">
        <v>304</v>
      </c>
      <c r="L7" s="35">
        <v>300</v>
      </c>
      <c r="M7" s="35">
        <v>305</v>
      </c>
      <c r="N7" s="5">
        <f t="shared" si="0"/>
        <v>2945</v>
      </c>
      <c r="O7" s="5">
        <f t="shared" si="1"/>
        <v>3550</v>
      </c>
      <c r="P7" s="5">
        <f t="shared" si="2"/>
        <v>2471</v>
      </c>
    </row>
    <row r="8" spans="1:16">
      <c r="A8" s="4" t="s">
        <v>83</v>
      </c>
      <c r="B8" s="35">
        <v>149</v>
      </c>
      <c r="C8" s="35">
        <v>142</v>
      </c>
      <c r="D8" s="35">
        <v>155</v>
      </c>
      <c r="E8" s="35">
        <v>152</v>
      </c>
      <c r="F8" s="35">
        <v>144</v>
      </c>
      <c r="G8" s="35">
        <v>169</v>
      </c>
      <c r="H8" s="35">
        <v>170</v>
      </c>
      <c r="I8" s="35">
        <v>159</v>
      </c>
      <c r="J8" s="35">
        <v>146</v>
      </c>
      <c r="K8" s="35">
        <v>162</v>
      </c>
      <c r="L8" s="35">
        <v>163</v>
      </c>
      <c r="M8" s="35">
        <v>165</v>
      </c>
      <c r="N8" s="5">
        <f t="shared" si="0"/>
        <v>1548</v>
      </c>
      <c r="O8" s="5">
        <f t="shared" si="1"/>
        <v>1876</v>
      </c>
      <c r="P8" s="5">
        <f t="shared" si="2"/>
        <v>1278</v>
      </c>
    </row>
    <row r="9" spans="1:16">
      <c r="A9" s="4" t="s">
        <v>85</v>
      </c>
      <c r="B9" s="35">
        <v>488</v>
      </c>
      <c r="C9" s="35">
        <v>491</v>
      </c>
      <c r="D9" s="35">
        <v>510</v>
      </c>
      <c r="E9" s="35">
        <v>553</v>
      </c>
      <c r="F9" s="35">
        <v>526</v>
      </c>
      <c r="G9" s="35">
        <v>536</v>
      </c>
      <c r="H9" s="35">
        <v>591</v>
      </c>
      <c r="I9" s="35">
        <v>586</v>
      </c>
      <c r="J9" s="35">
        <v>582</v>
      </c>
      <c r="K9" s="35">
        <v>546</v>
      </c>
      <c r="L9" s="35">
        <v>609</v>
      </c>
      <c r="M9" s="35">
        <v>631</v>
      </c>
      <c r="N9" s="5">
        <f t="shared" si="0"/>
        <v>5409</v>
      </c>
      <c r="O9" s="5">
        <f t="shared" si="1"/>
        <v>6649</v>
      </c>
      <c r="P9" s="5">
        <f t="shared" si="2"/>
        <v>4607</v>
      </c>
    </row>
    <row r="10" spans="1:16">
      <c r="A10" s="4" t="s">
        <v>88</v>
      </c>
      <c r="B10" s="35">
        <v>179</v>
      </c>
      <c r="C10" s="35">
        <v>190</v>
      </c>
      <c r="D10" s="35">
        <v>205</v>
      </c>
      <c r="E10" s="35">
        <v>228</v>
      </c>
      <c r="F10" s="35">
        <v>225</v>
      </c>
      <c r="G10" s="35">
        <v>226</v>
      </c>
      <c r="H10" s="35">
        <v>253</v>
      </c>
      <c r="I10" s="35">
        <v>240</v>
      </c>
      <c r="J10" s="35">
        <v>215</v>
      </c>
      <c r="K10" s="35">
        <v>219</v>
      </c>
      <c r="L10" s="35">
        <v>220</v>
      </c>
      <c r="M10" s="35">
        <v>220</v>
      </c>
      <c r="N10" s="5">
        <f t="shared" si="0"/>
        <v>2180</v>
      </c>
      <c r="O10" s="5">
        <f t="shared" si="1"/>
        <v>2620</v>
      </c>
      <c r="P10" s="5">
        <f t="shared" si="2"/>
        <v>1818</v>
      </c>
    </row>
    <row r="11" spans="1:16">
      <c r="A11" s="4" t="s">
        <v>90</v>
      </c>
      <c r="B11" s="35">
        <v>366</v>
      </c>
      <c r="C11" s="35">
        <v>354</v>
      </c>
      <c r="D11" s="35">
        <v>358</v>
      </c>
      <c r="E11" s="35">
        <v>385</v>
      </c>
      <c r="F11" s="35">
        <v>397</v>
      </c>
      <c r="G11" s="35">
        <v>411</v>
      </c>
      <c r="H11" s="35">
        <v>463</v>
      </c>
      <c r="I11" s="35">
        <v>470</v>
      </c>
      <c r="J11" s="35">
        <v>444</v>
      </c>
      <c r="K11" s="35">
        <v>449</v>
      </c>
      <c r="L11" s="35">
        <v>420</v>
      </c>
      <c r="M11" s="35">
        <v>433</v>
      </c>
      <c r="N11" s="5">
        <f t="shared" si="0"/>
        <v>4097</v>
      </c>
      <c r="O11" s="5">
        <f t="shared" si="1"/>
        <v>4950</v>
      </c>
      <c r="P11" s="5">
        <f t="shared" si="2"/>
        <v>3487</v>
      </c>
    </row>
    <row r="12" spans="1:16">
      <c r="A12" s="4" t="s">
        <v>92</v>
      </c>
      <c r="B12" s="35">
        <v>1150</v>
      </c>
      <c r="C12" s="35">
        <v>1198</v>
      </c>
      <c r="D12" s="35">
        <v>1236</v>
      </c>
      <c r="E12" s="35">
        <v>1302</v>
      </c>
      <c r="F12" s="35">
        <v>1425</v>
      </c>
      <c r="G12" s="35">
        <v>1472</v>
      </c>
      <c r="H12" s="35">
        <v>1472</v>
      </c>
      <c r="I12" s="35">
        <v>1484</v>
      </c>
      <c r="J12" s="35">
        <v>1446</v>
      </c>
      <c r="K12" s="35">
        <v>1383</v>
      </c>
      <c r="L12" s="35">
        <v>1379</v>
      </c>
      <c r="M12" s="35">
        <v>1428</v>
      </c>
      <c r="N12" s="5">
        <f t="shared" si="0"/>
        <v>13568</v>
      </c>
      <c r="O12" s="5">
        <f t="shared" si="1"/>
        <v>16375</v>
      </c>
      <c r="P12" s="5">
        <f t="shared" si="2"/>
        <v>11489</v>
      </c>
    </row>
    <row r="13" spans="1:16">
      <c r="A13" s="4" t="s">
        <v>93</v>
      </c>
      <c r="B13" s="35">
        <v>2694</v>
      </c>
      <c r="C13" s="35">
        <v>2651</v>
      </c>
      <c r="D13" s="35">
        <v>2646</v>
      </c>
      <c r="E13" s="35">
        <v>2736</v>
      </c>
      <c r="F13" s="35">
        <v>2765</v>
      </c>
      <c r="G13" s="35">
        <v>2852</v>
      </c>
      <c r="H13" s="35">
        <v>2911</v>
      </c>
      <c r="I13" s="35">
        <v>3006</v>
      </c>
      <c r="J13" s="35">
        <v>2922</v>
      </c>
      <c r="K13" s="35">
        <v>2956</v>
      </c>
      <c r="L13" s="35">
        <v>2954</v>
      </c>
      <c r="M13" s="35">
        <v>2946</v>
      </c>
      <c r="N13" s="5">
        <f t="shared" si="0"/>
        <v>28139</v>
      </c>
      <c r="O13" s="5">
        <f t="shared" si="1"/>
        <v>34039</v>
      </c>
      <c r="P13" s="5">
        <f t="shared" si="2"/>
        <v>23312</v>
      </c>
    </row>
    <row r="14" spans="1:16">
      <c r="A14" s="4" t="s">
        <v>95</v>
      </c>
      <c r="B14" s="35">
        <v>868</v>
      </c>
      <c r="C14" s="35">
        <v>891</v>
      </c>
      <c r="D14" s="35">
        <v>880</v>
      </c>
      <c r="E14" s="35">
        <v>941</v>
      </c>
      <c r="F14" s="35">
        <v>1048</v>
      </c>
      <c r="G14" s="35">
        <v>1080</v>
      </c>
      <c r="H14" s="35">
        <v>1079</v>
      </c>
      <c r="I14" s="35">
        <v>1065</v>
      </c>
      <c r="J14" s="35">
        <v>1079</v>
      </c>
      <c r="K14" s="35">
        <v>1096</v>
      </c>
      <c r="L14" s="35">
        <v>1223</v>
      </c>
      <c r="M14" s="35">
        <v>1339</v>
      </c>
      <c r="N14" s="5">
        <f t="shared" si="0"/>
        <v>10027</v>
      </c>
      <c r="O14" s="5">
        <f t="shared" si="1"/>
        <v>12589</v>
      </c>
      <c r="P14" s="5">
        <f t="shared" si="2"/>
        <v>9009</v>
      </c>
    </row>
    <row r="15" spans="1:16">
      <c r="A15" s="4" t="s">
        <v>97</v>
      </c>
      <c r="B15" s="35">
        <v>2448</v>
      </c>
      <c r="C15" s="35">
        <v>2496</v>
      </c>
      <c r="D15" s="35">
        <v>2598</v>
      </c>
      <c r="E15" s="35">
        <v>2743</v>
      </c>
      <c r="F15" s="35">
        <v>2924</v>
      </c>
      <c r="G15" s="35">
        <v>3113</v>
      </c>
      <c r="H15" s="35">
        <v>3229</v>
      </c>
      <c r="I15" s="35">
        <v>3312</v>
      </c>
      <c r="J15" s="35">
        <v>3297</v>
      </c>
      <c r="K15" s="35">
        <v>3447</v>
      </c>
      <c r="L15" s="35">
        <v>3422</v>
      </c>
      <c r="M15" s="35">
        <v>3177</v>
      </c>
      <c r="N15" s="5">
        <f t="shared" si="0"/>
        <v>29607</v>
      </c>
      <c r="O15" s="5">
        <f t="shared" si="1"/>
        <v>36206</v>
      </c>
      <c r="P15" s="5">
        <f t="shared" si="2"/>
        <v>25921</v>
      </c>
    </row>
    <row r="16" spans="1:16">
      <c r="A16" s="4" t="s">
        <v>99</v>
      </c>
      <c r="B16" s="35">
        <v>805</v>
      </c>
      <c r="C16" s="35">
        <v>812</v>
      </c>
      <c r="D16" s="35">
        <v>832</v>
      </c>
      <c r="E16" s="35">
        <v>866</v>
      </c>
      <c r="F16" s="35">
        <v>941</v>
      </c>
      <c r="G16" s="35">
        <v>964</v>
      </c>
      <c r="H16" s="35">
        <v>1012</v>
      </c>
      <c r="I16" s="35">
        <v>1014</v>
      </c>
      <c r="J16" s="35">
        <v>1022</v>
      </c>
      <c r="K16" s="35">
        <v>1034</v>
      </c>
      <c r="L16" s="35">
        <v>986</v>
      </c>
      <c r="M16" s="35">
        <v>1033</v>
      </c>
      <c r="N16" s="5">
        <f t="shared" si="0"/>
        <v>9302</v>
      </c>
      <c r="O16" s="5">
        <f t="shared" si="1"/>
        <v>11321</v>
      </c>
      <c r="P16" s="5">
        <f t="shared" si="2"/>
        <v>8006</v>
      </c>
    </row>
    <row r="17" spans="1:16">
      <c r="A17" s="4" t="s">
        <v>100</v>
      </c>
      <c r="B17" s="35">
        <v>96</v>
      </c>
      <c r="C17" s="35">
        <v>92</v>
      </c>
      <c r="D17" s="35">
        <v>99</v>
      </c>
      <c r="E17" s="35">
        <v>107</v>
      </c>
      <c r="F17" s="35">
        <v>118</v>
      </c>
      <c r="G17" s="35">
        <v>122</v>
      </c>
      <c r="H17" s="35">
        <v>142</v>
      </c>
      <c r="I17" s="35">
        <v>144</v>
      </c>
      <c r="J17" s="35">
        <v>135</v>
      </c>
      <c r="K17" s="35">
        <v>146</v>
      </c>
      <c r="L17" s="35">
        <v>160</v>
      </c>
      <c r="M17" s="35">
        <v>137</v>
      </c>
      <c r="N17" s="5">
        <f t="shared" si="0"/>
        <v>1201</v>
      </c>
      <c r="O17" s="5">
        <f t="shared" si="1"/>
        <v>1498</v>
      </c>
      <c r="P17" s="5">
        <f t="shared" si="2"/>
        <v>1104</v>
      </c>
    </row>
    <row r="18" spans="1:16">
      <c r="A18" s="4" t="s">
        <v>102</v>
      </c>
      <c r="B18" s="35">
        <v>657</v>
      </c>
      <c r="C18" s="35">
        <v>648</v>
      </c>
      <c r="D18" s="35">
        <v>663</v>
      </c>
      <c r="E18" s="35">
        <v>680</v>
      </c>
      <c r="F18" s="35">
        <v>670</v>
      </c>
      <c r="G18" s="35">
        <v>673</v>
      </c>
      <c r="H18" s="35">
        <v>743</v>
      </c>
      <c r="I18" s="35">
        <v>765</v>
      </c>
      <c r="J18" s="35">
        <v>763</v>
      </c>
      <c r="K18" s="35">
        <v>757</v>
      </c>
      <c r="L18" s="35">
        <v>705</v>
      </c>
      <c r="M18" s="35">
        <v>739</v>
      </c>
      <c r="N18" s="5">
        <f t="shared" si="0"/>
        <v>7019</v>
      </c>
      <c r="O18" s="5">
        <f t="shared" si="1"/>
        <v>8463</v>
      </c>
      <c r="P18" s="5">
        <f t="shared" si="2"/>
        <v>5815</v>
      </c>
    </row>
    <row r="19" spans="1:16">
      <c r="A19" s="4" t="s">
        <v>104</v>
      </c>
      <c r="B19" s="35">
        <v>217</v>
      </c>
      <c r="C19" s="35">
        <v>225</v>
      </c>
      <c r="D19" s="35">
        <v>211</v>
      </c>
      <c r="E19" s="35">
        <v>219</v>
      </c>
      <c r="F19" s="35">
        <v>230</v>
      </c>
      <c r="G19" s="35">
        <v>235</v>
      </c>
      <c r="H19" s="35">
        <v>238</v>
      </c>
      <c r="I19" s="35">
        <v>281</v>
      </c>
      <c r="J19" s="35">
        <v>258</v>
      </c>
      <c r="K19" s="35">
        <v>286</v>
      </c>
      <c r="L19" s="35">
        <v>284</v>
      </c>
      <c r="M19" s="35">
        <v>253</v>
      </c>
      <c r="N19" s="5">
        <f t="shared" si="0"/>
        <v>2400</v>
      </c>
      <c r="O19" s="5">
        <f t="shared" si="1"/>
        <v>2937</v>
      </c>
      <c r="P19" s="5">
        <f t="shared" si="2"/>
        <v>2065</v>
      </c>
    </row>
    <row r="20" spans="1:16">
      <c r="A20" s="4" t="s">
        <v>106</v>
      </c>
      <c r="B20" s="35">
        <v>1773</v>
      </c>
      <c r="C20" s="35">
        <v>1828</v>
      </c>
      <c r="D20" s="35">
        <v>1835</v>
      </c>
      <c r="E20" s="35">
        <v>1865</v>
      </c>
      <c r="F20" s="35">
        <v>1930</v>
      </c>
      <c r="G20" s="35">
        <v>2055</v>
      </c>
      <c r="H20" s="35">
        <v>2117</v>
      </c>
      <c r="I20" s="35">
        <v>2115</v>
      </c>
      <c r="J20" s="35">
        <v>2088</v>
      </c>
      <c r="K20" s="35">
        <v>2121</v>
      </c>
      <c r="L20" s="35">
        <v>2096</v>
      </c>
      <c r="M20" s="35">
        <v>2200</v>
      </c>
      <c r="N20" s="5">
        <f t="shared" si="0"/>
        <v>19727</v>
      </c>
      <c r="O20" s="5">
        <f t="shared" si="1"/>
        <v>24023</v>
      </c>
      <c r="P20" s="5">
        <f t="shared" si="2"/>
        <v>16722</v>
      </c>
    </row>
    <row r="21" spans="1:16">
      <c r="A21" s="4" t="s">
        <v>107</v>
      </c>
      <c r="B21" s="35">
        <v>640</v>
      </c>
      <c r="C21" s="35">
        <v>670</v>
      </c>
      <c r="D21" s="35">
        <v>708</v>
      </c>
      <c r="E21" s="35">
        <v>764</v>
      </c>
      <c r="F21" s="35">
        <v>843</v>
      </c>
      <c r="G21" s="35">
        <v>871</v>
      </c>
      <c r="H21" s="35">
        <v>917</v>
      </c>
      <c r="I21" s="35">
        <v>938</v>
      </c>
      <c r="J21" s="35">
        <v>944</v>
      </c>
      <c r="K21" s="35">
        <v>937</v>
      </c>
      <c r="L21" s="35">
        <v>944</v>
      </c>
      <c r="M21" s="35">
        <v>848</v>
      </c>
      <c r="N21" s="5">
        <f t="shared" si="0"/>
        <v>8232</v>
      </c>
      <c r="O21" s="5">
        <f t="shared" si="1"/>
        <v>10024</v>
      </c>
      <c r="P21" s="5">
        <f t="shared" si="2"/>
        <v>7242</v>
      </c>
    </row>
    <row r="22" spans="1:16">
      <c r="A22" s="4" t="s">
        <v>108</v>
      </c>
      <c r="B22" s="35">
        <v>236</v>
      </c>
      <c r="C22" s="35">
        <v>249</v>
      </c>
      <c r="D22" s="35">
        <v>259</v>
      </c>
      <c r="E22" s="35">
        <v>280</v>
      </c>
      <c r="F22" s="35">
        <v>284</v>
      </c>
      <c r="G22" s="35">
        <v>317</v>
      </c>
      <c r="H22" s="35">
        <v>321</v>
      </c>
      <c r="I22" s="35">
        <v>326</v>
      </c>
      <c r="J22" s="35">
        <v>284</v>
      </c>
      <c r="K22" s="35">
        <v>310</v>
      </c>
      <c r="L22" s="35">
        <v>318</v>
      </c>
      <c r="M22" s="35">
        <v>332</v>
      </c>
      <c r="N22" s="5">
        <f t="shared" si="0"/>
        <v>2866</v>
      </c>
      <c r="O22" s="5">
        <f t="shared" si="1"/>
        <v>3516</v>
      </c>
      <c r="P22" s="5">
        <f t="shared" si="2"/>
        <v>2492</v>
      </c>
    </row>
    <row r="23" spans="1:16">
      <c r="A23" s="4" t="s">
        <v>110</v>
      </c>
      <c r="B23" s="35">
        <v>155</v>
      </c>
      <c r="C23" s="35">
        <v>156</v>
      </c>
      <c r="D23" s="35">
        <v>160</v>
      </c>
      <c r="E23" s="35">
        <v>168</v>
      </c>
      <c r="F23" s="35">
        <v>168</v>
      </c>
      <c r="G23" s="35">
        <v>173</v>
      </c>
      <c r="H23" s="35">
        <v>167</v>
      </c>
      <c r="I23" s="35">
        <v>171</v>
      </c>
      <c r="J23" s="35">
        <v>173</v>
      </c>
      <c r="K23" s="35">
        <v>153</v>
      </c>
      <c r="L23" s="35">
        <v>166</v>
      </c>
      <c r="M23" s="35">
        <v>171</v>
      </c>
      <c r="N23" s="5">
        <f t="shared" si="0"/>
        <v>1644</v>
      </c>
      <c r="O23" s="5">
        <f t="shared" si="1"/>
        <v>1981</v>
      </c>
      <c r="P23" s="5">
        <f t="shared" si="2"/>
        <v>1342</v>
      </c>
    </row>
    <row r="24" spans="1:16">
      <c r="A24" s="4" t="s">
        <v>111</v>
      </c>
      <c r="B24" s="35">
        <v>98</v>
      </c>
      <c r="C24" s="35">
        <v>98</v>
      </c>
      <c r="D24" s="35">
        <v>97</v>
      </c>
      <c r="E24" s="35">
        <v>114</v>
      </c>
      <c r="F24" s="35">
        <v>124</v>
      </c>
      <c r="G24" s="35">
        <v>117</v>
      </c>
      <c r="H24" s="35">
        <v>113</v>
      </c>
      <c r="I24" s="35">
        <v>139</v>
      </c>
      <c r="J24" s="35">
        <v>128</v>
      </c>
      <c r="K24" s="35">
        <v>130</v>
      </c>
      <c r="L24" s="35">
        <v>155</v>
      </c>
      <c r="M24" s="35">
        <v>133</v>
      </c>
      <c r="N24" s="5">
        <f t="shared" si="0"/>
        <v>1158</v>
      </c>
      <c r="O24" s="5">
        <f t="shared" si="1"/>
        <v>1446</v>
      </c>
      <c r="P24" s="5">
        <f t="shared" si="2"/>
        <v>1039</v>
      </c>
    </row>
    <row r="25" spans="1:16">
      <c r="A25" s="4" t="s">
        <v>112</v>
      </c>
      <c r="B25" s="35">
        <v>1100</v>
      </c>
      <c r="C25" s="35">
        <v>1118</v>
      </c>
      <c r="D25" s="35">
        <v>1133</v>
      </c>
      <c r="E25" s="35">
        <v>1162</v>
      </c>
      <c r="F25" s="35">
        <v>1214</v>
      </c>
      <c r="G25" s="35">
        <v>1240</v>
      </c>
      <c r="H25" s="35">
        <v>1224</v>
      </c>
      <c r="I25" s="35">
        <v>1195</v>
      </c>
      <c r="J25" s="35">
        <v>1273</v>
      </c>
      <c r="K25" s="35">
        <v>1289</v>
      </c>
      <c r="L25" s="35">
        <v>1262</v>
      </c>
      <c r="M25" s="35">
        <v>1299</v>
      </c>
      <c r="N25" s="5">
        <f t="shared" si="0"/>
        <v>11948</v>
      </c>
      <c r="O25" s="5">
        <f t="shared" si="1"/>
        <v>14509</v>
      </c>
      <c r="P25" s="5">
        <f t="shared" si="2"/>
        <v>9996</v>
      </c>
    </row>
    <row r="26" spans="1:16">
      <c r="A26" s="4" t="s">
        <v>114</v>
      </c>
      <c r="B26" s="35">
        <v>625</v>
      </c>
      <c r="C26" s="35">
        <v>627</v>
      </c>
      <c r="D26" s="35">
        <v>643</v>
      </c>
      <c r="E26" s="35">
        <v>636</v>
      </c>
      <c r="F26" s="35">
        <v>659</v>
      </c>
      <c r="G26" s="35">
        <v>680</v>
      </c>
      <c r="H26" s="35">
        <v>658</v>
      </c>
      <c r="I26" s="35">
        <v>704</v>
      </c>
      <c r="J26" s="35">
        <v>700</v>
      </c>
      <c r="K26" s="35">
        <v>707</v>
      </c>
      <c r="L26" s="35">
        <v>724</v>
      </c>
      <c r="M26" s="35">
        <v>726</v>
      </c>
      <c r="N26" s="5">
        <f t="shared" si="0"/>
        <v>6639</v>
      </c>
      <c r="O26" s="5">
        <f t="shared" si="1"/>
        <v>8089</v>
      </c>
      <c r="P26" s="5">
        <f t="shared" si="2"/>
        <v>5558</v>
      </c>
    </row>
    <row r="27" spans="1:16">
      <c r="A27" s="4" t="s">
        <v>115</v>
      </c>
      <c r="B27" s="35">
        <v>1565</v>
      </c>
      <c r="C27" s="35">
        <v>1640</v>
      </c>
      <c r="D27" s="35">
        <v>1693</v>
      </c>
      <c r="E27" s="35">
        <v>1659</v>
      </c>
      <c r="F27" s="35">
        <v>1636</v>
      </c>
      <c r="G27" s="35">
        <v>1602</v>
      </c>
      <c r="H27" s="35">
        <v>1520</v>
      </c>
      <c r="I27" s="35">
        <v>1399</v>
      </c>
      <c r="J27" s="35">
        <v>1364</v>
      </c>
      <c r="K27" s="35">
        <v>1270</v>
      </c>
      <c r="L27" s="35">
        <v>1244</v>
      </c>
      <c r="M27" s="35">
        <v>1246</v>
      </c>
      <c r="N27" s="5">
        <f t="shared" si="0"/>
        <v>15348</v>
      </c>
      <c r="O27" s="5">
        <f t="shared" si="1"/>
        <v>17838</v>
      </c>
      <c r="P27" s="5">
        <f t="shared" si="2"/>
        <v>11281</v>
      </c>
    </row>
    <row r="28" spans="1:16">
      <c r="A28" s="4" t="s">
        <v>116</v>
      </c>
      <c r="B28" s="35">
        <v>5233</v>
      </c>
      <c r="C28" s="35">
        <v>5338</v>
      </c>
      <c r="D28" s="35">
        <v>5463</v>
      </c>
      <c r="E28" s="35">
        <v>5215</v>
      </c>
      <c r="F28" s="35">
        <v>4955</v>
      </c>
      <c r="G28" s="35">
        <v>4799</v>
      </c>
      <c r="H28" s="35">
        <v>4692</v>
      </c>
      <c r="I28" s="35">
        <v>4522</v>
      </c>
      <c r="J28" s="35">
        <v>4309</v>
      </c>
      <c r="K28" s="35">
        <v>4187</v>
      </c>
      <c r="L28" s="35">
        <v>4128</v>
      </c>
      <c r="M28" s="35">
        <v>4174</v>
      </c>
      <c r="N28" s="5">
        <f t="shared" si="0"/>
        <v>48713</v>
      </c>
      <c r="O28" s="5">
        <f t="shared" si="1"/>
        <v>57015</v>
      </c>
      <c r="P28" s="5">
        <f t="shared" si="2"/>
        <v>35766</v>
      </c>
    </row>
    <row r="29" spans="1:16">
      <c r="A29" s="4" t="s">
        <v>118</v>
      </c>
      <c r="B29" s="35">
        <v>260</v>
      </c>
      <c r="C29" s="35">
        <v>253</v>
      </c>
      <c r="D29" s="35">
        <v>275</v>
      </c>
      <c r="E29" s="35">
        <v>306</v>
      </c>
      <c r="F29" s="35">
        <v>302</v>
      </c>
      <c r="G29" s="35">
        <v>314</v>
      </c>
      <c r="H29" s="35">
        <v>333</v>
      </c>
      <c r="I29" s="35">
        <v>353</v>
      </c>
      <c r="J29" s="35">
        <v>382</v>
      </c>
      <c r="K29" s="35">
        <v>366</v>
      </c>
      <c r="L29" s="35">
        <v>370</v>
      </c>
      <c r="M29" s="35">
        <v>364</v>
      </c>
      <c r="N29" s="5">
        <f t="shared" si="0"/>
        <v>3144</v>
      </c>
      <c r="O29" s="5">
        <f t="shared" si="1"/>
        <v>3878</v>
      </c>
      <c r="P29" s="5">
        <f t="shared" si="2"/>
        <v>2784</v>
      </c>
    </row>
    <row r="30" spans="1:16">
      <c r="A30" s="4" t="s">
        <v>119</v>
      </c>
      <c r="B30" s="35">
        <v>373</v>
      </c>
      <c r="C30" s="35">
        <v>388</v>
      </c>
      <c r="D30" s="35">
        <v>384</v>
      </c>
      <c r="E30" s="35">
        <v>369</v>
      </c>
      <c r="F30" s="35">
        <v>382</v>
      </c>
      <c r="G30" s="35">
        <v>387</v>
      </c>
      <c r="H30" s="35">
        <v>419</v>
      </c>
      <c r="I30" s="35">
        <v>407</v>
      </c>
      <c r="J30" s="35">
        <v>447</v>
      </c>
      <c r="K30" s="35">
        <v>446</v>
      </c>
      <c r="L30" s="35">
        <v>396</v>
      </c>
      <c r="M30" s="35">
        <v>406</v>
      </c>
      <c r="N30" s="5">
        <f t="shared" si="0"/>
        <v>4002</v>
      </c>
      <c r="O30" s="5">
        <f t="shared" si="1"/>
        <v>4804</v>
      </c>
      <c r="P30" s="5">
        <f t="shared" si="2"/>
        <v>3290</v>
      </c>
    </row>
    <row r="31" spans="1:16">
      <c r="A31" s="4" t="s">
        <v>120</v>
      </c>
      <c r="B31" s="35">
        <v>1751</v>
      </c>
      <c r="C31" s="35">
        <v>1769</v>
      </c>
      <c r="D31" s="35">
        <v>1819</v>
      </c>
      <c r="E31" s="35">
        <v>1964</v>
      </c>
      <c r="F31" s="35">
        <v>2111</v>
      </c>
      <c r="G31" s="35">
        <v>2191</v>
      </c>
      <c r="H31" s="35">
        <v>2133</v>
      </c>
      <c r="I31" s="35">
        <v>2199</v>
      </c>
      <c r="J31" s="35">
        <v>2248</v>
      </c>
      <c r="K31" s="35">
        <v>2351</v>
      </c>
      <c r="L31" s="35">
        <v>2266</v>
      </c>
      <c r="M31" s="35">
        <v>2264</v>
      </c>
      <c r="N31" s="5">
        <f t="shared" si="0"/>
        <v>20536</v>
      </c>
      <c r="O31" s="5">
        <f t="shared" si="1"/>
        <v>25066</v>
      </c>
      <c r="P31" s="5">
        <f t="shared" si="2"/>
        <v>17763</v>
      </c>
    </row>
    <row r="32" spans="1:16">
      <c r="A32" s="4" t="s">
        <v>121</v>
      </c>
      <c r="B32" s="35">
        <v>407</v>
      </c>
      <c r="C32" s="35">
        <v>414</v>
      </c>
      <c r="D32" s="35">
        <v>409</v>
      </c>
      <c r="E32" s="35">
        <v>479</v>
      </c>
      <c r="F32" s="35">
        <v>498</v>
      </c>
      <c r="G32" s="35">
        <v>503</v>
      </c>
      <c r="H32" s="35">
        <v>536</v>
      </c>
      <c r="I32" s="35">
        <v>541</v>
      </c>
      <c r="J32" s="35">
        <v>555</v>
      </c>
      <c r="K32" s="35">
        <v>565</v>
      </c>
      <c r="L32" s="35">
        <v>557</v>
      </c>
      <c r="M32" s="35">
        <v>602</v>
      </c>
      <c r="N32" s="5">
        <f t="shared" si="0"/>
        <v>4907</v>
      </c>
      <c r="O32" s="5">
        <f t="shared" si="1"/>
        <v>6066</v>
      </c>
      <c r="P32" s="5">
        <f t="shared" si="2"/>
        <v>4357</v>
      </c>
    </row>
    <row r="33" spans="1:16">
      <c r="A33" s="4" t="s">
        <v>122</v>
      </c>
      <c r="B33" s="35">
        <v>722</v>
      </c>
      <c r="C33" s="35">
        <v>747</v>
      </c>
      <c r="D33" s="35">
        <v>764</v>
      </c>
      <c r="E33" s="35">
        <v>826</v>
      </c>
      <c r="F33" s="35">
        <v>810</v>
      </c>
      <c r="G33" s="35">
        <v>834</v>
      </c>
      <c r="H33" s="35">
        <v>874</v>
      </c>
      <c r="I33" s="35">
        <v>846</v>
      </c>
      <c r="J33" s="35">
        <v>855</v>
      </c>
      <c r="K33" s="35">
        <v>830</v>
      </c>
      <c r="L33" s="35">
        <v>818</v>
      </c>
      <c r="M33" s="35">
        <v>804</v>
      </c>
      <c r="N33" s="5">
        <f t="shared" si="0"/>
        <v>8108</v>
      </c>
      <c r="O33" s="5">
        <f t="shared" si="1"/>
        <v>9730</v>
      </c>
      <c r="P33" s="5">
        <f t="shared" si="2"/>
        <v>6671</v>
      </c>
    </row>
    <row r="34" spans="1:16">
      <c r="A34" s="4" t="s">
        <v>124</v>
      </c>
      <c r="B34" s="35">
        <v>4379</v>
      </c>
      <c r="C34" s="35">
        <v>4410</v>
      </c>
      <c r="D34" s="35">
        <v>4410</v>
      </c>
      <c r="E34" s="35">
        <v>4334</v>
      </c>
      <c r="F34" s="35">
        <v>4445</v>
      </c>
      <c r="G34" s="35">
        <v>4237</v>
      </c>
      <c r="H34" s="35">
        <v>4140</v>
      </c>
      <c r="I34" s="35">
        <v>3841</v>
      </c>
      <c r="J34" s="35">
        <v>3653</v>
      </c>
      <c r="K34" s="35">
        <v>3501</v>
      </c>
      <c r="L34" s="35">
        <v>3439</v>
      </c>
      <c r="M34" s="35">
        <v>3419</v>
      </c>
      <c r="N34" s="5">
        <f t="shared" si="0"/>
        <v>41350</v>
      </c>
      <c r="O34" s="5">
        <f t="shared" si="1"/>
        <v>48208</v>
      </c>
      <c r="P34" s="5">
        <f t="shared" si="2"/>
        <v>30675</v>
      </c>
    </row>
    <row r="35" spans="1:16">
      <c r="A35" s="4" t="s">
        <v>126</v>
      </c>
      <c r="B35" s="35">
        <v>622</v>
      </c>
      <c r="C35" s="35">
        <v>632</v>
      </c>
      <c r="D35" s="35">
        <v>673</v>
      </c>
      <c r="E35" s="35">
        <v>690</v>
      </c>
      <c r="F35" s="35">
        <v>709</v>
      </c>
      <c r="G35" s="35">
        <v>769</v>
      </c>
      <c r="H35" s="35">
        <v>706</v>
      </c>
      <c r="I35" s="35">
        <v>722</v>
      </c>
      <c r="J35" s="35">
        <v>732</v>
      </c>
      <c r="K35" s="35">
        <v>724</v>
      </c>
      <c r="L35" s="35">
        <v>704</v>
      </c>
      <c r="M35" s="35">
        <v>732</v>
      </c>
      <c r="N35" s="5">
        <f t="shared" si="0"/>
        <v>6979</v>
      </c>
      <c r="O35" s="5">
        <f t="shared" si="1"/>
        <v>8415</v>
      </c>
      <c r="P35" s="5">
        <f t="shared" si="2"/>
        <v>5798</v>
      </c>
    </row>
    <row r="36" spans="1:16">
      <c r="A36" s="4" t="s">
        <v>128</v>
      </c>
      <c r="B36" s="35">
        <v>4715</v>
      </c>
      <c r="C36" s="35">
        <v>4767</v>
      </c>
      <c r="D36" s="35">
        <v>4820</v>
      </c>
      <c r="E36" s="35">
        <v>4903</v>
      </c>
      <c r="F36" s="35">
        <v>5014</v>
      </c>
      <c r="G36" s="35">
        <v>5131</v>
      </c>
      <c r="H36" s="35">
        <v>5208</v>
      </c>
      <c r="I36" s="35">
        <v>5090</v>
      </c>
      <c r="J36" s="35">
        <v>5139</v>
      </c>
      <c r="K36" s="35">
        <v>5080</v>
      </c>
      <c r="L36" s="35">
        <v>5023</v>
      </c>
      <c r="M36" s="35">
        <v>5000</v>
      </c>
      <c r="N36" s="5">
        <f t="shared" si="0"/>
        <v>49867</v>
      </c>
      <c r="O36" s="5">
        <f t="shared" si="1"/>
        <v>59890</v>
      </c>
      <c r="P36" s="5">
        <f t="shared" si="2"/>
        <v>40685</v>
      </c>
    </row>
    <row r="37" spans="1:16">
      <c r="A37" s="4" t="s">
        <v>130</v>
      </c>
      <c r="B37" s="35">
        <v>729</v>
      </c>
      <c r="C37" s="35">
        <v>730</v>
      </c>
      <c r="D37" s="35">
        <v>747</v>
      </c>
      <c r="E37" s="35">
        <v>816</v>
      </c>
      <c r="F37" s="35">
        <v>895</v>
      </c>
      <c r="G37" s="35">
        <v>889</v>
      </c>
      <c r="H37" s="35">
        <v>921</v>
      </c>
      <c r="I37" s="35">
        <v>961</v>
      </c>
      <c r="J37" s="35">
        <v>942</v>
      </c>
      <c r="K37" s="35">
        <v>936</v>
      </c>
      <c r="L37" s="35">
        <v>922</v>
      </c>
      <c r="M37" s="35">
        <v>949</v>
      </c>
      <c r="N37" s="5">
        <f t="shared" si="0"/>
        <v>8566</v>
      </c>
      <c r="O37" s="5">
        <f t="shared" si="1"/>
        <v>10437</v>
      </c>
      <c r="P37" s="5">
        <f t="shared" si="2"/>
        <v>7415</v>
      </c>
    </row>
    <row r="38" spans="1:16">
      <c r="A38" s="4" t="s">
        <v>131</v>
      </c>
      <c r="B38" s="35">
        <v>2563</v>
      </c>
      <c r="C38" s="35">
        <v>2640</v>
      </c>
      <c r="D38" s="35">
        <v>2707</v>
      </c>
      <c r="E38" s="35">
        <v>2715</v>
      </c>
      <c r="F38" s="35">
        <v>2755</v>
      </c>
      <c r="G38" s="35">
        <v>2814</v>
      </c>
      <c r="H38" s="35">
        <v>2982</v>
      </c>
      <c r="I38" s="35">
        <v>3010</v>
      </c>
      <c r="J38" s="35">
        <v>2995</v>
      </c>
      <c r="K38" s="35">
        <v>2952</v>
      </c>
      <c r="L38" s="35">
        <v>2950</v>
      </c>
      <c r="M38" s="35">
        <v>2959</v>
      </c>
      <c r="N38" s="5">
        <f t="shared" si="0"/>
        <v>28133</v>
      </c>
      <c r="O38" s="5">
        <f t="shared" si="1"/>
        <v>34042</v>
      </c>
      <c r="P38" s="5">
        <f t="shared" si="2"/>
        <v>23417</v>
      </c>
    </row>
    <row r="39" spans="1:16">
      <c r="A39" s="4" t="s">
        <v>132</v>
      </c>
      <c r="B39" s="35">
        <v>119</v>
      </c>
      <c r="C39" s="35">
        <v>126</v>
      </c>
      <c r="D39" s="35">
        <v>116</v>
      </c>
      <c r="E39" s="35">
        <v>126</v>
      </c>
      <c r="F39" s="35">
        <v>136</v>
      </c>
      <c r="G39" s="35">
        <v>149</v>
      </c>
      <c r="H39" s="35">
        <v>159</v>
      </c>
      <c r="I39" s="35">
        <v>151</v>
      </c>
      <c r="J39" s="35">
        <v>161</v>
      </c>
      <c r="K39" s="35">
        <v>138</v>
      </c>
      <c r="L39" s="35">
        <v>146</v>
      </c>
      <c r="M39" s="35">
        <v>147</v>
      </c>
      <c r="N39" s="5">
        <f t="shared" si="0"/>
        <v>1381</v>
      </c>
      <c r="O39" s="5">
        <f t="shared" si="1"/>
        <v>1674</v>
      </c>
      <c r="P39" s="5">
        <f t="shared" si="2"/>
        <v>1187</v>
      </c>
    </row>
    <row r="40" spans="1:16">
      <c r="A40" s="4" t="s">
        <v>133</v>
      </c>
      <c r="B40" s="35">
        <v>93</v>
      </c>
      <c r="C40" s="35">
        <v>94</v>
      </c>
      <c r="D40" s="35">
        <v>93</v>
      </c>
      <c r="E40" s="35">
        <v>95</v>
      </c>
      <c r="F40" s="35">
        <v>87</v>
      </c>
      <c r="G40" s="35">
        <v>106</v>
      </c>
      <c r="H40" s="35">
        <v>114</v>
      </c>
      <c r="I40" s="35">
        <v>109</v>
      </c>
      <c r="J40" s="35">
        <v>120</v>
      </c>
      <c r="K40" s="35">
        <v>105</v>
      </c>
      <c r="L40" s="35">
        <v>104</v>
      </c>
      <c r="M40" s="35">
        <v>97</v>
      </c>
      <c r="N40" s="5">
        <f t="shared" si="0"/>
        <v>1016</v>
      </c>
      <c r="O40" s="5">
        <f t="shared" si="1"/>
        <v>1217</v>
      </c>
      <c r="P40" s="5">
        <f t="shared" si="2"/>
        <v>842</v>
      </c>
    </row>
    <row r="41" spans="1:16">
      <c r="A41" s="4" t="s">
        <v>134</v>
      </c>
      <c r="B41" s="35">
        <v>567</v>
      </c>
      <c r="C41" s="35">
        <v>593</v>
      </c>
      <c r="D41" s="35">
        <v>627</v>
      </c>
      <c r="E41" s="35">
        <v>684</v>
      </c>
      <c r="F41" s="35">
        <v>681</v>
      </c>
      <c r="G41" s="35">
        <v>683</v>
      </c>
      <c r="H41" s="35">
        <v>756</v>
      </c>
      <c r="I41" s="35">
        <v>767</v>
      </c>
      <c r="J41" s="35">
        <v>744</v>
      </c>
      <c r="K41" s="35">
        <v>762</v>
      </c>
      <c r="L41" s="35">
        <v>763</v>
      </c>
      <c r="M41" s="35">
        <v>770</v>
      </c>
      <c r="N41" s="5">
        <f t="shared" si="0"/>
        <v>6864</v>
      </c>
      <c r="O41" s="5">
        <f t="shared" si="1"/>
        <v>8397</v>
      </c>
      <c r="P41" s="5">
        <f t="shared" si="2"/>
        <v>5926</v>
      </c>
    </row>
    <row r="42" spans="1:16">
      <c r="A42" s="4" t="s">
        <v>135</v>
      </c>
      <c r="B42" s="35">
        <v>211</v>
      </c>
      <c r="C42" s="35">
        <v>225</v>
      </c>
      <c r="D42" s="35">
        <v>240</v>
      </c>
      <c r="E42" s="35">
        <v>278</v>
      </c>
      <c r="F42" s="35">
        <v>251</v>
      </c>
      <c r="G42" s="35">
        <v>270</v>
      </c>
      <c r="H42" s="35">
        <v>292</v>
      </c>
      <c r="I42" s="35">
        <v>274</v>
      </c>
      <c r="J42" s="35">
        <v>276</v>
      </c>
      <c r="K42" s="35">
        <v>259</v>
      </c>
      <c r="L42" s="35">
        <v>243</v>
      </c>
      <c r="M42" s="35">
        <v>268</v>
      </c>
      <c r="N42" s="5">
        <f t="shared" si="0"/>
        <v>2576</v>
      </c>
      <c r="O42" s="5">
        <f t="shared" si="1"/>
        <v>3087</v>
      </c>
      <c r="P42" s="5">
        <f t="shared" si="2"/>
        <v>2133</v>
      </c>
    </row>
    <row r="43" spans="1:16">
      <c r="A43" s="4" t="s">
        <v>137</v>
      </c>
      <c r="B43" s="35">
        <v>6309</v>
      </c>
      <c r="C43" s="35">
        <v>6296</v>
      </c>
      <c r="D43" s="35">
        <v>6263</v>
      </c>
      <c r="E43" s="35">
        <v>6246</v>
      </c>
      <c r="F43" s="35">
        <v>6395</v>
      </c>
      <c r="G43" s="35">
        <v>6616</v>
      </c>
      <c r="H43" s="35">
        <v>6716</v>
      </c>
      <c r="I43" s="35">
        <v>6712</v>
      </c>
      <c r="J43" s="35">
        <v>6803</v>
      </c>
      <c r="K43" s="35">
        <v>6851</v>
      </c>
      <c r="L43" s="35">
        <v>6922</v>
      </c>
      <c r="M43" s="35">
        <v>6930</v>
      </c>
      <c r="N43" s="5">
        <f t="shared" si="0"/>
        <v>65207</v>
      </c>
      <c r="O43" s="5">
        <f t="shared" si="1"/>
        <v>79059</v>
      </c>
      <c r="P43" s="5">
        <f t="shared" si="2"/>
        <v>53945</v>
      </c>
    </row>
    <row r="44" spans="1:16">
      <c r="A44" s="4" t="s">
        <v>139</v>
      </c>
      <c r="B44" s="35">
        <v>547</v>
      </c>
      <c r="C44" s="35">
        <v>552</v>
      </c>
      <c r="D44" s="35">
        <v>570</v>
      </c>
      <c r="E44" s="35">
        <v>594</v>
      </c>
      <c r="F44" s="35">
        <v>596</v>
      </c>
      <c r="G44" s="35">
        <v>640</v>
      </c>
      <c r="H44" s="35">
        <v>645</v>
      </c>
      <c r="I44" s="35">
        <v>643</v>
      </c>
      <c r="J44" s="35">
        <v>633</v>
      </c>
      <c r="K44" s="35">
        <v>637</v>
      </c>
      <c r="L44" s="35">
        <v>664</v>
      </c>
      <c r="M44" s="35">
        <v>670</v>
      </c>
      <c r="N44" s="5">
        <f t="shared" si="0"/>
        <v>6057</v>
      </c>
      <c r="O44" s="5">
        <f t="shared" si="1"/>
        <v>7391</v>
      </c>
      <c r="P44" s="5">
        <f t="shared" si="2"/>
        <v>5128</v>
      </c>
    </row>
    <row r="45" spans="1:16">
      <c r="A45" s="4" t="s">
        <v>140</v>
      </c>
      <c r="B45" s="35">
        <v>1962</v>
      </c>
      <c r="C45" s="35">
        <v>1941</v>
      </c>
      <c r="D45" s="35">
        <v>1963</v>
      </c>
      <c r="E45" s="35">
        <v>1984</v>
      </c>
      <c r="F45" s="35">
        <v>2116</v>
      </c>
      <c r="G45" s="35">
        <v>2140</v>
      </c>
      <c r="H45" s="35">
        <v>2196</v>
      </c>
      <c r="I45" s="35">
        <v>2156</v>
      </c>
      <c r="J45" s="35">
        <v>2088</v>
      </c>
      <c r="K45" s="35">
        <v>2050</v>
      </c>
      <c r="L45" s="35">
        <v>2008</v>
      </c>
      <c r="M45" s="35">
        <v>2007</v>
      </c>
      <c r="N45" s="5">
        <f t="shared" si="0"/>
        <v>20596</v>
      </c>
      <c r="O45" s="5">
        <f t="shared" si="1"/>
        <v>24611</v>
      </c>
      <c r="P45" s="5">
        <f t="shared" si="2"/>
        <v>16761</v>
      </c>
    </row>
    <row r="46" spans="1:16">
      <c r="A46" s="4" t="s">
        <v>142</v>
      </c>
      <c r="B46" s="35">
        <v>574</v>
      </c>
      <c r="C46" s="35">
        <v>591</v>
      </c>
      <c r="D46" s="35">
        <v>588</v>
      </c>
      <c r="E46" s="35">
        <v>601</v>
      </c>
      <c r="F46" s="35">
        <v>622</v>
      </c>
      <c r="G46" s="35">
        <v>677</v>
      </c>
      <c r="H46" s="35">
        <v>663</v>
      </c>
      <c r="I46" s="35">
        <v>650</v>
      </c>
      <c r="J46" s="35">
        <v>676</v>
      </c>
      <c r="K46" s="35">
        <v>695</v>
      </c>
      <c r="L46" s="35">
        <v>709</v>
      </c>
      <c r="M46" s="35">
        <v>713</v>
      </c>
      <c r="N46" s="5">
        <f t="shared" si="0"/>
        <v>6337</v>
      </c>
      <c r="O46" s="5">
        <f t="shared" si="1"/>
        <v>7759</v>
      </c>
      <c r="P46" s="5">
        <f t="shared" si="2"/>
        <v>5405</v>
      </c>
    </row>
    <row r="47" spans="1:16">
      <c r="A47" s="4" t="s">
        <v>143</v>
      </c>
      <c r="B47" s="35">
        <v>1070</v>
      </c>
      <c r="C47" s="35">
        <v>1102</v>
      </c>
      <c r="D47" s="35">
        <v>1126</v>
      </c>
      <c r="E47" s="35">
        <v>1206</v>
      </c>
      <c r="F47" s="35">
        <v>1284</v>
      </c>
      <c r="G47" s="35">
        <v>1329</v>
      </c>
      <c r="H47" s="35">
        <v>1364</v>
      </c>
      <c r="I47" s="35">
        <v>1384</v>
      </c>
      <c r="J47" s="35">
        <v>1338</v>
      </c>
      <c r="K47" s="35">
        <v>1370</v>
      </c>
      <c r="L47" s="35">
        <v>1450</v>
      </c>
      <c r="M47" s="35">
        <v>1401</v>
      </c>
      <c r="N47" s="5">
        <f t="shared" si="0"/>
        <v>12573</v>
      </c>
      <c r="O47" s="5">
        <f t="shared" si="1"/>
        <v>15424</v>
      </c>
      <c r="P47" s="5">
        <f t="shared" si="2"/>
        <v>10920</v>
      </c>
    </row>
    <row r="48" spans="1:16">
      <c r="A48" s="4" t="s">
        <v>145</v>
      </c>
      <c r="B48" s="35">
        <v>236</v>
      </c>
      <c r="C48" s="35">
        <v>239</v>
      </c>
      <c r="D48" s="35">
        <v>250</v>
      </c>
      <c r="E48" s="35">
        <v>263</v>
      </c>
      <c r="F48" s="35">
        <v>266</v>
      </c>
      <c r="G48" s="35">
        <v>285</v>
      </c>
      <c r="H48" s="35">
        <v>276</v>
      </c>
      <c r="I48" s="35">
        <v>313</v>
      </c>
      <c r="J48" s="35">
        <v>308</v>
      </c>
      <c r="K48" s="35">
        <v>295</v>
      </c>
      <c r="L48" s="35">
        <v>279</v>
      </c>
      <c r="M48" s="35">
        <v>265</v>
      </c>
      <c r="N48" s="5">
        <f t="shared" si="0"/>
        <v>2731</v>
      </c>
      <c r="O48" s="5">
        <f t="shared" si="1"/>
        <v>3275</v>
      </c>
      <c r="P48" s="5">
        <f t="shared" si="2"/>
        <v>2287</v>
      </c>
    </row>
    <row r="49" spans="1:16">
      <c r="A49" s="4" t="s">
        <v>146</v>
      </c>
      <c r="B49" s="35">
        <v>945</v>
      </c>
      <c r="C49" s="35">
        <v>1007</v>
      </c>
      <c r="D49" s="35">
        <v>1011</v>
      </c>
      <c r="E49" s="35">
        <v>1026</v>
      </c>
      <c r="F49" s="35">
        <v>960</v>
      </c>
      <c r="G49" s="35">
        <v>958</v>
      </c>
      <c r="H49" s="35">
        <v>969</v>
      </c>
      <c r="I49" s="35">
        <v>922</v>
      </c>
      <c r="J49" s="35">
        <v>903</v>
      </c>
      <c r="K49" s="35">
        <v>834</v>
      </c>
      <c r="L49" s="35">
        <v>836</v>
      </c>
      <c r="M49" s="35">
        <v>810</v>
      </c>
      <c r="N49" s="5">
        <f t="shared" si="0"/>
        <v>9535</v>
      </c>
      <c r="O49" s="5">
        <f t="shared" si="1"/>
        <v>11181</v>
      </c>
      <c r="P49" s="5">
        <f t="shared" si="2"/>
        <v>7192</v>
      </c>
    </row>
    <row r="50" spans="1:16">
      <c r="A50" s="4" t="s">
        <v>148</v>
      </c>
      <c r="B50" s="35">
        <v>52</v>
      </c>
      <c r="C50" s="35">
        <v>49</v>
      </c>
      <c r="D50" s="35">
        <v>53</v>
      </c>
      <c r="E50" s="35">
        <v>52</v>
      </c>
      <c r="F50" s="35">
        <v>46</v>
      </c>
      <c r="G50" s="35">
        <v>56</v>
      </c>
      <c r="H50" s="35">
        <v>60</v>
      </c>
      <c r="I50" s="35">
        <v>54</v>
      </c>
      <c r="J50" s="35">
        <v>54</v>
      </c>
      <c r="K50" s="35">
        <v>36</v>
      </c>
      <c r="L50" s="35">
        <v>54</v>
      </c>
      <c r="M50" s="35">
        <v>50</v>
      </c>
      <c r="N50" s="5">
        <f t="shared" si="0"/>
        <v>512</v>
      </c>
      <c r="O50" s="5">
        <f t="shared" si="1"/>
        <v>616</v>
      </c>
      <c r="P50" s="5">
        <f t="shared" si="2"/>
        <v>410</v>
      </c>
    </row>
    <row r="51" spans="1:16">
      <c r="A51" s="4" t="s">
        <v>149</v>
      </c>
      <c r="B51" s="35">
        <v>1821</v>
      </c>
      <c r="C51" s="35">
        <v>1858</v>
      </c>
      <c r="D51" s="35">
        <v>1943</v>
      </c>
      <c r="E51" s="35">
        <v>2045</v>
      </c>
      <c r="F51" s="35">
        <v>2140</v>
      </c>
      <c r="G51" s="35">
        <v>2274</v>
      </c>
      <c r="H51" s="35">
        <v>2358</v>
      </c>
      <c r="I51" s="35">
        <v>2557</v>
      </c>
      <c r="J51" s="35">
        <v>2538</v>
      </c>
      <c r="K51" s="35">
        <v>2582</v>
      </c>
      <c r="L51" s="35">
        <v>2667</v>
      </c>
      <c r="M51" s="35">
        <v>2681</v>
      </c>
      <c r="N51" s="5">
        <f t="shared" si="0"/>
        <v>22116</v>
      </c>
      <c r="O51" s="5">
        <f t="shared" si="1"/>
        <v>27464</v>
      </c>
      <c r="P51" s="5">
        <f t="shared" si="2"/>
        <v>19797</v>
      </c>
    </row>
    <row r="52" spans="1:16">
      <c r="A52" s="4" t="s">
        <v>150</v>
      </c>
      <c r="B52" s="35">
        <v>379</v>
      </c>
      <c r="C52" s="35">
        <v>400</v>
      </c>
      <c r="D52" s="35">
        <v>442</v>
      </c>
      <c r="E52" s="35">
        <v>430</v>
      </c>
      <c r="F52" s="35">
        <v>434</v>
      </c>
      <c r="G52" s="35">
        <v>406</v>
      </c>
      <c r="H52" s="35">
        <v>435</v>
      </c>
      <c r="I52" s="35">
        <v>472</v>
      </c>
      <c r="J52" s="35">
        <v>436</v>
      </c>
      <c r="K52" s="35">
        <v>410</v>
      </c>
      <c r="L52" s="35">
        <v>435</v>
      </c>
      <c r="M52" s="35">
        <v>438</v>
      </c>
      <c r="N52" s="5">
        <f t="shared" si="0"/>
        <v>4244</v>
      </c>
      <c r="O52" s="5">
        <f t="shared" si="1"/>
        <v>5117</v>
      </c>
      <c r="P52" s="5">
        <f t="shared" si="2"/>
        <v>3466</v>
      </c>
    </row>
    <row r="53" spans="1:16">
      <c r="A53" s="4" t="s">
        <v>151</v>
      </c>
      <c r="B53" s="35">
        <v>2388</v>
      </c>
      <c r="C53" s="35">
        <v>2492</v>
      </c>
      <c r="D53" s="35">
        <v>2577</v>
      </c>
      <c r="E53" s="35">
        <v>2725</v>
      </c>
      <c r="F53" s="35">
        <v>2993</v>
      </c>
      <c r="G53" s="35">
        <v>3033</v>
      </c>
      <c r="H53" s="35">
        <v>3196</v>
      </c>
      <c r="I53" s="35">
        <v>3200</v>
      </c>
      <c r="J53" s="35">
        <v>3215</v>
      </c>
      <c r="K53" s="35">
        <v>3326</v>
      </c>
      <c r="L53" s="35">
        <v>3224</v>
      </c>
      <c r="M53" s="35">
        <v>3215</v>
      </c>
      <c r="N53" s="5">
        <f t="shared" si="0"/>
        <v>29145</v>
      </c>
      <c r="O53" s="5">
        <f t="shared" si="1"/>
        <v>35584</v>
      </c>
      <c r="P53" s="5">
        <f t="shared" si="2"/>
        <v>25402</v>
      </c>
    </row>
    <row r="54" spans="1:16">
      <c r="A54" s="4" t="s">
        <v>152</v>
      </c>
      <c r="B54" s="35">
        <v>97</v>
      </c>
      <c r="C54" s="35">
        <v>107</v>
      </c>
      <c r="D54" s="35">
        <v>110</v>
      </c>
      <c r="E54" s="35">
        <v>120</v>
      </c>
      <c r="F54" s="35">
        <v>121</v>
      </c>
      <c r="G54" s="35">
        <v>127</v>
      </c>
      <c r="H54" s="35">
        <v>127</v>
      </c>
      <c r="I54" s="35">
        <v>132</v>
      </c>
      <c r="J54" s="35">
        <v>118</v>
      </c>
      <c r="K54" s="35">
        <v>115</v>
      </c>
      <c r="L54" s="35">
        <v>111</v>
      </c>
      <c r="M54" s="35">
        <v>92</v>
      </c>
      <c r="N54" s="5">
        <f t="shared" si="0"/>
        <v>1174</v>
      </c>
      <c r="O54" s="5">
        <f t="shared" si="1"/>
        <v>1377</v>
      </c>
      <c r="P54" s="5">
        <f t="shared" si="2"/>
        <v>943</v>
      </c>
    </row>
    <row r="55" spans="1:16">
      <c r="A55" s="4" t="s">
        <v>153</v>
      </c>
      <c r="B55" s="35">
        <v>811</v>
      </c>
      <c r="C55" s="35">
        <v>836</v>
      </c>
      <c r="D55" s="35">
        <v>861</v>
      </c>
      <c r="E55" s="35">
        <v>859</v>
      </c>
      <c r="F55" s="35">
        <v>892</v>
      </c>
      <c r="G55" s="35">
        <v>889</v>
      </c>
      <c r="H55" s="35">
        <v>940</v>
      </c>
      <c r="I55" s="35">
        <v>912</v>
      </c>
      <c r="J55" s="35">
        <v>860</v>
      </c>
      <c r="K55" s="35">
        <v>889</v>
      </c>
      <c r="L55" s="35">
        <v>835</v>
      </c>
      <c r="M55" s="35">
        <v>846</v>
      </c>
      <c r="N55" s="5">
        <f t="shared" si="0"/>
        <v>8749</v>
      </c>
      <c r="O55" s="5">
        <f t="shared" si="1"/>
        <v>10430</v>
      </c>
      <c r="P55" s="5">
        <f t="shared" si="2"/>
        <v>7063</v>
      </c>
    </row>
    <row r="56" spans="1:16">
      <c r="A56" s="4" t="s">
        <v>154</v>
      </c>
      <c r="B56" s="35">
        <v>622</v>
      </c>
      <c r="C56" s="35">
        <v>623</v>
      </c>
      <c r="D56" s="35">
        <v>647</v>
      </c>
      <c r="E56" s="35">
        <v>679</v>
      </c>
      <c r="F56" s="35">
        <v>687</v>
      </c>
      <c r="G56" s="35">
        <v>721</v>
      </c>
      <c r="H56" s="35">
        <v>754</v>
      </c>
      <c r="I56" s="35">
        <v>808</v>
      </c>
      <c r="J56" s="35">
        <v>791</v>
      </c>
      <c r="K56" s="35">
        <v>715</v>
      </c>
      <c r="L56" s="35">
        <v>725</v>
      </c>
      <c r="M56" s="35">
        <v>752</v>
      </c>
      <c r="N56" s="5">
        <f t="shared" si="0"/>
        <v>7047</v>
      </c>
      <c r="O56" s="5">
        <f t="shared" si="1"/>
        <v>8524</v>
      </c>
      <c r="P56" s="5">
        <f t="shared" si="2"/>
        <v>5953</v>
      </c>
    </row>
    <row r="57" spans="1:16">
      <c r="A57" s="4" t="s">
        <v>155</v>
      </c>
      <c r="B57" s="35">
        <v>802</v>
      </c>
      <c r="C57" s="35">
        <v>833</v>
      </c>
      <c r="D57" s="35">
        <v>860</v>
      </c>
      <c r="E57" s="35">
        <v>938</v>
      </c>
      <c r="F57" s="35">
        <v>1040</v>
      </c>
      <c r="G57" s="35">
        <v>1028</v>
      </c>
      <c r="H57" s="35">
        <v>1110</v>
      </c>
      <c r="I57" s="35">
        <v>1089</v>
      </c>
      <c r="J57" s="35">
        <v>1134</v>
      </c>
      <c r="K57" s="35">
        <v>1203</v>
      </c>
      <c r="L57" s="35">
        <v>1159</v>
      </c>
      <c r="M57" s="35">
        <v>1173</v>
      </c>
      <c r="N57" s="5">
        <f t="shared" si="0"/>
        <v>10037</v>
      </c>
      <c r="O57" s="5">
        <f t="shared" si="1"/>
        <v>12369</v>
      </c>
      <c r="P57" s="5">
        <f t="shared" si="2"/>
        <v>8936</v>
      </c>
    </row>
    <row r="58" spans="1:16">
      <c r="A58" s="4" t="s">
        <v>156</v>
      </c>
      <c r="B58" s="35">
        <v>347</v>
      </c>
      <c r="C58" s="35">
        <v>337</v>
      </c>
      <c r="D58" s="35">
        <v>323</v>
      </c>
      <c r="E58" s="35">
        <v>341</v>
      </c>
      <c r="F58" s="35">
        <v>361</v>
      </c>
      <c r="G58" s="35">
        <v>402</v>
      </c>
      <c r="H58" s="35">
        <v>413</v>
      </c>
      <c r="I58" s="35">
        <v>393</v>
      </c>
      <c r="J58" s="35">
        <v>382</v>
      </c>
      <c r="K58" s="35">
        <v>391</v>
      </c>
      <c r="L58" s="35">
        <v>413</v>
      </c>
      <c r="M58" s="35">
        <v>434</v>
      </c>
      <c r="N58" s="5">
        <f t="shared" si="0"/>
        <v>3690</v>
      </c>
      <c r="O58" s="5">
        <f t="shared" si="1"/>
        <v>4537</v>
      </c>
      <c r="P58" s="5">
        <f t="shared" si="2"/>
        <v>3189</v>
      </c>
    </row>
    <row r="59" spans="1:16">
      <c r="A59" s="4" t="s">
        <v>157</v>
      </c>
      <c r="B59" s="35">
        <v>207</v>
      </c>
      <c r="C59" s="35">
        <v>203</v>
      </c>
      <c r="D59" s="35">
        <v>194</v>
      </c>
      <c r="E59" s="35">
        <v>200</v>
      </c>
      <c r="F59" s="35">
        <v>201</v>
      </c>
      <c r="G59" s="35">
        <v>217</v>
      </c>
      <c r="H59" s="35">
        <v>228</v>
      </c>
      <c r="I59" s="35">
        <v>220</v>
      </c>
      <c r="J59" s="35">
        <v>227</v>
      </c>
      <c r="K59" s="35">
        <v>277</v>
      </c>
      <c r="L59" s="35">
        <v>263</v>
      </c>
      <c r="M59" s="35">
        <v>286</v>
      </c>
      <c r="N59" s="5">
        <f t="shared" si="0"/>
        <v>2174</v>
      </c>
      <c r="O59" s="5">
        <f t="shared" si="1"/>
        <v>2723</v>
      </c>
      <c r="P59" s="5">
        <f t="shared" si="2"/>
        <v>1919</v>
      </c>
    </row>
    <row r="60" spans="1:16">
      <c r="A60" s="4" t="s">
        <v>158</v>
      </c>
      <c r="B60" s="35">
        <v>235</v>
      </c>
      <c r="C60" s="35">
        <v>227</v>
      </c>
      <c r="D60" s="35">
        <v>234</v>
      </c>
      <c r="E60" s="35">
        <v>237</v>
      </c>
      <c r="F60" s="35">
        <v>272</v>
      </c>
      <c r="G60" s="35">
        <v>263</v>
      </c>
      <c r="H60" s="35">
        <v>286</v>
      </c>
      <c r="I60" s="35">
        <v>289</v>
      </c>
      <c r="J60" s="35">
        <v>275</v>
      </c>
      <c r="K60" s="35">
        <v>287</v>
      </c>
      <c r="L60" s="35">
        <v>270</v>
      </c>
      <c r="M60" s="35">
        <v>275</v>
      </c>
      <c r="N60" s="5">
        <f t="shared" si="0"/>
        <v>2605</v>
      </c>
      <c r="O60" s="5">
        <f t="shared" si="1"/>
        <v>3150</v>
      </c>
      <c r="P60" s="5">
        <f t="shared" si="2"/>
        <v>2217</v>
      </c>
    </row>
    <row r="61" spans="1:16">
      <c r="A61" s="4" t="s">
        <v>159</v>
      </c>
      <c r="B61" s="35">
        <v>462</v>
      </c>
      <c r="C61" s="35">
        <v>458</v>
      </c>
      <c r="D61" s="35">
        <v>478</v>
      </c>
      <c r="E61" s="35">
        <v>481</v>
      </c>
      <c r="F61" s="35">
        <v>530</v>
      </c>
      <c r="G61" s="35">
        <v>554</v>
      </c>
      <c r="H61" s="35">
        <v>582</v>
      </c>
      <c r="I61" s="35">
        <v>573</v>
      </c>
      <c r="J61" s="35">
        <v>545</v>
      </c>
      <c r="K61" s="35">
        <v>550</v>
      </c>
      <c r="L61" s="35">
        <v>548</v>
      </c>
      <c r="M61" s="35">
        <v>574</v>
      </c>
      <c r="N61" s="5">
        <f t="shared" si="0"/>
        <v>5213</v>
      </c>
      <c r="O61" s="5">
        <f t="shared" si="1"/>
        <v>6335</v>
      </c>
      <c r="P61" s="5">
        <f t="shared" si="2"/>
        <v>4456</v>
      </c>
    </row>
    <row r="62" spans="1:16">
      <c r="A62" s="4" t="s">
        <v>160</v>
      </c>
      <c r="B62" s="35">
        <v>14195</v>
      </c>
      <c r="C62" s="35">
        <v>14275</v>
      </c>
      <c r="D62" s="35">
        <v>14449</v>
      </c>
      <c r="E62" s="35">
        <v>14538</v>
      </c>
      <c r="F62" s="35">
        <v>14754</v>
      </c>
      <c r="G62" s="35">
        <v>14932</v>
      </c>
      <c r="H62" s="35">
        <v>15035</v>
      </c>
      <c r="I62" s="35">
        <v>15024</v>
      </c>
      <c r="J62" s="35">
        <v>14938</v>
      </c>
      <c r="K62" s="35">
        <v>13728</v>
      </c>
      <c r="L62" s="35">
        <v>13497</v>
      </c>
      <c r="M62" s="35">
        <v>13556</v>
      </c>
      <c r="N62" s="5">
        <f t="shared" si="0"/>
        <v>145868</v>
      </c>
      <c r="O62" s="5">
        <f t="shared" si="1"/>
        <v>172921</v>
      </c>
      <c r="P62" s="5">
        <f t="shared" si="2"/>
        <v>115464</v>
      </c>
    </row>
    <row r="63" spans="1:16">
      <c r="A63" s="4" t="s">
        <v>162</v>
      </c>
      <c r="B63" s="35">
        <v>145</v>
      </c>
      <c r="C63" s="35">
        <v>147</v>
      </c>
      <c r="D63" s="35">
        <v>140</v>
      </c>
      <c r="E63" s="35">
        <v>142</v>
      </c>
      <c r="F63" s="35">
        <v>159</v>
      </c>
      <c r="G63" s="35">
        <v>168</v>
      </c>
      <c r="H63" s="35">
        <v>164</v>
      </c>
      <c r="I63" s="35">
        <v>154</v>
      </c>
      <c r="J63" s="35">
        <v>152</v>
      </c>
      <c r="K63" s="35">
        <v>150</v>
      </c>
      <c r="L63" s="35">
        <v>168</v>
      </c>
      <c r="M63" s="35">
        <v>180</v>
      </c>
      <c r="N63" s="5">
        <f t="shared" si="0"/>
        <v>1521</v>
      </c>
      <c r="O63" s="5">
        <f t="shared" si="1"/>
        <v>1869</v>
      </c>
      <c r="P63" s="5">
        <f t="shared" si="2"/>
        <v>1295</v>
      </c>
    </row>
    <row r="64" spans="1:16">
      <c r="A64" s="4" t="s">
        <v>163</v>
      </c>
      <c r="B64" s="35">
        <v>302</v>
      </c>
      <c r="C64" s="35">
        <v>327</v>
      </c>
      <c r="D64" s="35">
        <v>328</v>
      </c>
      <c r="E64" s="35">
        <v>303</v>
      </c>
      <c r="F64" s="35">
        <v>325</v>
      </c>
      <c r="G64" s="35">
        <v>351</v>
      </c>
      <c r="H64" s="35">
        <v>362</v>
      </c>
      <c r="I64" s="35">
        <v>355</v>
      </c>
      <c r="J64" s="35">
        <v>340</v>
      </c>
      <c r="K64" s="35">
        <v>364</v>
      </c>
      <c r="L64" s="35">
        <v>369</v>
      </c>
      <c r="M64" s="35">
        <v>382</v>
      </c>
      <c r="N64" s="5">
        <f t="shared" si="0"/>
        <v>3357</v>
      </c>
      <c r="O64" s="5">
        <f t="shared" si="1"/>
        <v>4108</v>
      </c>
      <c r="P64" s="5">
        <f t="shared" si="2"/>
        <v>2848</v>
      </c>
    </row>
    <row r="65" spans="1:16">
      <c r="A65" s="4" t="s">
        <v>164</v>
      </c>
      <c r="B65" s="35">
        <v>1032</v>
      </c>
      <c r="C65" s="35">
        <v>1041</v>
      </c>
      <c r="D65" s="35">
        <v>1051</v>
      </c>
      <c r="E65" s="35">
        <v>1053</v>
      </c>
      <c r="F65" s="35">
        <v>1111</v>
      </c>
      <c r="G65" s="35">
        <v>1212</v>
      </c>
      <c r="H65" s="35">
        <v>1227</v>
      </c>
      <c r="I65" s="35">
        <v>1215</v>
      </c>
      <c r="J65" s="35">
        <v>1239</v>
      </c>
      <c r="K65" s="35">
        <v>1279</v>
      </c>
      <c r="L65" s="35">
        <v>1237</v>
      </c>
      <c r="M65" s="35">
        <v>1246</v>
      </c>
      <c r="N65" s="5">
        <f t="shared" si="0"/>
        <v>11460</v>
      </c>
      <c r="O65" s="5">
        <f t="shared" si="1"/>
        <v>13943</v>
      </c>
      <c r="P65" s="5">
        <f t="shared" si="2"/>
        <v>9766</v>
      </c>
    </row>
    <row r="66" spans="1:16">
      <c r="A66" s="4" t="s">
        <v>165</v>
      </c>
      <c r="B66" s="35">
        <v>1061</v>
      </c>
      <c r="C66" s="35">
        <v>1026</v>
      </c>
      <c r="D66" s="35">
        <v>1048</v>
      </c>
      <c r="E66" s="35">
        <v>1081</v>
      </c>
      <c r="F66" s="35">
        <v>1066</v>
      </c>
      <c r="G66" s="35">
        <v>1112</v>
      </c>
      <c r="H66" s="35">
        <v>1153</v>
      </c>
      <c r="I66" s="35">
        <v>1187</v>
      </c>
      <c r="J66" s="35">
        <v>1230</v>
      </c>
      <c r="K66" s="35">
        <v>1211</v>
      </c>
      <c r="L66" s="35">
        <v>1197</v>
      </c>
      <c r="M66" s="35">
        <v>1323</v>
      </c>
      <c r="N66" s="5">
        <f t="shared" si="0"/>
        <v>11175</v>
      </c>
      <c r="O66" s="5">
        <f t="shared" si="1"/>
        <v>13695</v>
      </c>
      <c r="P66" s="5">
        <f t="shared" si="2"/>
        <v>9479</v>
      </c>
    </row>
    <row r="67" spans="1:16">
      <c r="A67" s="4" t="s">
        <v>166</v>
      </c>
      <c r="B67" s="35">
        <v>2295</v>
      </c>
      <c r="C67" s="35">
        <v>2314</v>
      </c>
      <c r="D67" s="35">
        <v>2327</v>
      </c>
      <c r="E67" s="35">
        <v>2404</v>
      </c>
      <c r="F67" s="35">
        <v>2479</v>
      </c>
      <c r="G67" s="35">
        <v>2517</v>
      </c>
      <c r="H67" s="35">
        <v>2534</v>
      </c>
      <c r="I67" s="35">
        <v>2568</v>
      </c>
      <c r="J67" s="35">
        <v>2507</v>
      </c>
      <c r="K67" s="35">
        <v>2530</v>
      </c>
      <c r="L67" s="35">
        <v>2468</v>
      </c>
      <c r="M67" s="35">
        <v>2448</v>
      </c>
      <c r="N67" s="5">
        <f t="shared" si="0"/>
        <v>24475</v>
      </c>
      <c r="O67" s="5">
        <f t="shared" si="1"/>
        <v>29391</v>
      </c>
      <c r="P67" s="5">
        <f t="shared" si="2"/>
        <v>20051</v>
      </c>
    </row>
    <row r="68" spans="1:16">
      <c r="A68" s="4" t="s">
        <v>168</v>
      </c>
      <c r="B68" s="35">
        <v>188</v>
      </c>
      <c r="C68" s="35">
        <v>185</v>
      </c>
      <c r="D68" s="35">
        <v>186</v>
      </c>
      <c r="E68" s="35">
        <v>226</v>
      </c>
      <c r="F68" s="35">
        <v>232</v>
      </c>
      <c r="G68" s="35">
        <v>223</v>
      </c>
      <c r="H68" s="35">
        <v>236</v>
      </c>
      <c r="I68" s="35">
        <v>246</v>
      </c>
      <c r="J68" s="35">
        <v>259</v>
      </c>
      <c r="K68" s="35">
        <v>248</v>
      </c>
      <c r="L68" s="35">
        <v>217</v>
      </c>
      <c r="M68" s="35">
        <v>186</v>
      </c>
      <c r="N68" s="5">
        <f t="shared" ref="N68:N103" si="3">SUM(B68:K68)</f>
        <v>2229</v>
      </c>
      <c r="O68" s="5">
        <f t="shared" ref="O68:O103" si="4">SUM(B68:M68)</f>
        <v>2632</v>
      </c>
      <c r="P68" s="5">
        <f t="shared" ref="P68:P103" si="5">SUM(F68:M68)</f>
        <v>1847</v>
      </c>
    </row>
    <row r="69" spans="1:16">
      <c r="A69" s="4" t="s">
        <v>169</v>
      </c>
      <c r="B69" s="35">
        <v>4243</v>
      </c>
      <c r="C69" s="35">
        <v>4253</v>
      </c>
      <c r="D69" s="35">
        <v>4133</v>
      </c>
      <c r="E69" s="35">
        <v>3937</v>
      </c>
      <c r="F69" s="35">
        <v>3430</v>
      </c>
      <c r="G69" s="35">
        <v>3173</v>
      </c>
      <c r="H69" s="35">
        <v>2906</v>
      </c>
      <c r="I69" s="35">
        <v>2522</v>
      </c>
      <c r="J69" s="35">
        <v>2323</v>
      </c>
      <c r="K69" s="35">
        <v>2190</v>
      </c>
      <c r="L69" s="35">
        <v>2060</v>
      </c>
      <c r="M69" s="35">
        <v>2036</v>
      </c>
      <c r="N69" s="5">
        <f t="shared" si="3"/>
        <v>33110</v>
      </c>
      <c r="O69" s="5">
        <f t="shared" si="4"/>
        <v>37206</v>
      </c>
      <c r="P69" s="5">
        <f t="shared" si="5"/>
        <v>20640</v>
      </c>
    </row>
    <row r="70" spans="1:16">
      <c r="A70" s="4" t="s">
        <v>170</v>
      </c>
      <c r="B70" s="35">
        <v>1305</v>
      </c>
      <c r="C70" s="35">
        <v>1385</v>
      </c>
      <c r="D70" s="35">
        <v>1374</v>
      </c>
      <c r="E70" s="35">
        <v>1358</v>
      </c>
      <c r="F70" s="35">
        <v>1477</v>
      </c>
      <c r="G70" s="35">
        <v>1584</v>
      </c>
      <c r="H70" s="35">
        <v>1632</v>
      </c>
      <c r="I70" s="35">
        <v>1756</v>
      </c>
      <c r="J70" s="35">
        <v>1815</v>
      </c>
      <c r="K70" s="35">
        <v>1801</v>
      </c>
      <c r="L70" s="35">
        <v>1886</v>
      </c>
      <c r="M70" s="35">
        <v>1875</v>
      </c>
      <c r="N70" s="5">
        <f t="shared" si="3"/>
        <v>15487</v>
      </c>
      <c r="O70" s="5">
        <f t="shared" si="4"/>
        <v>19248</v>
      </c>
      <c r="P70" s="5">
        <f t="shared" si="5"/>
        <v>13826</v>
      </c>
    </row>
    <row r="71" spans="1:16">
      <c r="A71" s="4" t="s">
        <v>171</v>
      </c>
      <c r="B71" s="35">
        <v>91</v>
      </c>
      <c r="C71" s="35">
        <v>97</v>
      </c>
      <c r="D71" s="35">
        <v>100</v>
      </c>
      <c r="E71" s="35">
        <v>126</v>
      </c>
      <c r="F71" s="35">
        <v>109</v>
      </c>
      <c r="G71" s="35">
        <v>127</v>
      </c>
      <c r="H71" s="35">
        <v>137</v>
      </c>
      <c r="I71" s="35">
        <v>128</v>
      </c>
      <c r="J71" s="35">
        <v>135</v>
      </c>
      <c r="K71" s="35">
        <v>135</v>
      </c>
      <c r="L71" s="35">
        <v>126</v>
      </c>
      <c r="M71" s="35">
        <v>126</v>
      </c>
      <c r="N71" s="5">
        <f t="shared" si="3"/>
        <v>1185</v>
      </c>
      <c r="O71" s="5">
        <f t="shared" si="4"/>
        <v>1437</v>
      </c>
      <c r="P71" s="5">
        <f t="shared" si="5"/>
        <v>1023</v>
      </c>
    </row>
    <row r="72" spans="1:16">
      <c r="A72" s="4" t="s">
        <v>172</v>
      </c>
      <c r="B72" s="35">
        <v>489</v>
      </c>
      <c r="C72" s="35">
        <v>489</v>
      </c>
      <c r="D72" s="35">
        <v>519</v>
      </c>
      <c r="E72" s="35">
        <v>528</v>
      </c>
      <c r="F72" s="35">
        <v>541</v>
      </c>
      <c r="G72" s="35">
        <v>556</v>
      </c>
      <c r="H72" s="35">
        <v>553</v>
      </c>
      <c r="I72" s="35">
        <v>536</v>
      </c>
      <c r="J72" s="35">
        <v>527</v>
      </c>
      <c r="K72" s="35">
        <v>484</v>
      </c>
      <c r="L72" s="35">
        <v>484</v>
      </c>
      <c r="M72" s="35">
        <v>462</v>
      </c>
      <c r="N72" s="5">
        <f t="shared" si="3"/>
        <v>5222</v>
      </c>
      <c r="O72" s="5">
        <f t="shared" si="4"/>
        <v>6168</v>
      </c>
      <c r="P72" s="5">
        <f t="shared" si="5"/>
        <v>4143</v>
      </c>
    </row>
    <row r="73" spans="1:16">
      <c r="A73" s="4" t="s">
        <v>173</v>
      </c>
      <c r="B73" s="35">
        <v>635</v>
      </c>
      <c r="C73" s="35">
        <v>673</v>
      </c>
      <c r="D73" s="35">
        <v>704</v>
      </c>
      <c r="E73" s="35">
        <v>730</v>
      </c>
      <c r="F73" s="35">
        <v>736</v>
      </c>
      <c r="G73" s="35">
        <v>782</v>
      </c>
      <c r="H73" s="35">
        <v>801</v>
      </c>
      <c r="I73" s="35">
        <v>760</v>
      </c>
      <c r="J73" s="35">
        <v>774</v>
      </c>
      <c r="K73" s="35">
        <v>754</v>
      </c>
      <c r="L73" s="35">
        <v>784</v>
      </c>
      <c r="M73" s="35">
        <v>857</v>
      </c>
      <c r="N73" s="5">
        <f t="shared" si="3"/>
        <v>7349</v>
      </c>
      <c r="O73" s="5">
        <f t="shared" si="4"/>
        <v>8990</v>
      </c>
      <c r="P73" s="5">
        <f t="shared" si="5"/>
        <v>6248</v>
      </c>
    </row>
    <row r="74" spans="1:16">
      <c r="A74" s="4" t="s">
        <v>174</v>
      </c>
      <c r="B74" s="35">
        <v>136</v>
      </c>
      <c r="C74" s="35">
        <v>132</v>
      </c>
      <c r="D74" s="35">
        <v>136</v>
      </c>
      <c r="E74" s="35">
        <v>130</v>
      </c>
      <c r="F74" s="35">
        <v>145</v>
      </c>
      <c r="G74" s="35">
        <v>156</v>
      </c>
      <c r="H74" s="35">
        <v>167</v>
      </c>
      <c r="I74" s="35">
        <v>168</v>
      </c>
      <c r="J74" s="35">
        <v>155</v>
      </c>
      <c r="K74" s="35">
        <v>147</v>
      </c>
      <c r="L74" s="35">
        <v>150</v>
      </c>
      <c r="M74" s="35">
        <v>123</v>
      </c>
      <c r="N74" s="5">
        <f t="shared" si="3"/>
        <v>1472</v>
      </c>
      <c r="O74" s="5">
        <f t="shared" si="4"/>
        <v>1745</v>
      </c>
      <c r="P74" s="5">
        <f t="shared" si="5"/>
        <v>1211</v>
      </c>
    </row>
    <row r="75" spans="1:16">
      <c r="A75" s="4" t="s">
        <v>175</v>
      </c>
      <c r="B75" s="35">
        <v>406</v>
      </c>
      <c r="C75" s="35">
        <v>397</v>
      </c>
      <c r="D75" s="35">
        <v>432</v>
      </c>
      <c r="E75" s="35">
        <v>495</v>
      </c>
      <c r="F75" s="35">
        <v>488</v>
      </c>
      <c r="G75" s="35">
        <v>487</v>
      </c>
      <c r="H75" s="35">
        <v>500</v>
      </c>
      <c r="I75" s="35">
        <v>494</v>
      </c>
      <c r="J75" s="35">
        <v>498</v>
      </c>
      <c r="K75" s="35">
        <v>482</v>
      </c>
      <c r="L75" s="35">
        <v>506</v>
      </c>
      <c r="M75" s="35">
        <v>508</v>
      </c>
      <c r="N75" s="5">
        <f t="shared" si="3"/>
        <v>4679</v>
      </c>
      <c r="O75" s="5">
        <f t="shared" si="4"/>
        <v>5693</v>
      </c>
      <c r="P75" s="5">
        <f t="shared" si="5"/>
        <v>3963</v>
      </c>
    </row>
    <row r="76" spans="1:16">
      <c r="A76" s="4" t="s">
        <v>176</v>
      </c>
      <c r="B76" s="35">
        <v>2150</v>
      </c>
      <c r="C76" s="35">
        <v>2175</v>
      </c>
      <c r="D76" s="35">
        <v>2170</v>
      </c>
      <c r="E76" s="35">
        <v>2290</v>
      </c>
      <c r="F76" s="35">
        <v>2300</v>
      </c>
      <c r="G76" s="35">
        <v>2322</v>
      </c>
      <c r="H76" s="35">
        <v>2298</v>
      </c>
      <c r="I76" s="35">
        <v>2208</v>
      </c>
      <c r="J76" s="35">
        <v>2156</v>
      </c>
      <c r="K76" s="35">
        <v>2098</v>
      </c>
      <c r="L76" s="35">
        <v>2076</v>
      </c>
      <c r="M76" s="35">
        <v>2055</v>
      </c>
      <c r="N76" s="5">
        <f t="shared" si="3"/>
        <v>22167</v>
      </c>
      <c r="O76" s="5">
        <f t="shared" si="4"/>
        <v>26298</v>
      </c>
      <c r="P76" s="5">
        <f t="shared" si="5"/>
        <v>17513</v>
      </c>
    </row>
    <row r="77" spans="1:16">
      <c r="A77" s="4" t="s">
        <v>177</v>
      </c>
      <c r="B77" s="35">
        <v>160</v>
      </c>
      <c r="C77" s="35">
        <v>148</v>
      </c>
      <c r="D77" s="35">
        <v>148</v>
      </c>
      <c r="E77" s="35">
        <v>193</v>
      </c>
      <c r="F77" s="35">
        <v>199</v>
      </c>
      <c r="G77" s="35">
        <v>213</v>
      </c>
      <c r="H77" s="35">
        <v>211</v>
      </c>
      <c r="I77" s="35">
        <v>213</v>
      </c>
      <c r="J77" s="35">
        <v>232</v>
      </c>
      <c r="K77" s="35">
        <v>242</v>
      </c>
      <c r="L77" s="35">
        <v>222</v>
      </c>
      <c r="M77" s="35">
        <v>249</v>
      </c>
      <c r="N77" s="5">
        <f t="shared" si="3"/>
        <v>1959</v>
      </c>
      <c r="O77" s="5">
        <f t="shared" si="4"/>
        <v>2430</v>
      </c>
      <c r="P77" s="5">
        <f t="shared" si="5"/>
        <v>1781</v>
      </c>
    </row>
    <row r="78" spans="1:16">
      <c r="A78" s="4" t="s">
        <v>178</v>
      </c>
      <c r="B78" s="35">
        <v>1628</v>
      </c>
      <c r="C78" s="35">
        <v>1622</v>
      </c>
      <c r="D78" s="35">
        <v>1651</v>
      </c>
      <c r="E78" s="35">
        <v>1727</v>
      </c>
      <c r="F78" s="35">
        <v>1823</v>
      </c>
      <c r="G78" s="35">
        <v>1917</v>
      </c>
      <c r="H78" s="35">
        <v>1901</v>
      </c>
      <c r="I78" s="35">
        <v>1862</v>
      </c>
      <c r="J78" s="35">
        <v>1899</v>
      </c>
      <c r="K78" s="35">
        <v>1989</v>
      </c>
      <c r="L78" s="35">
        <v>1903</v>
      </c>
      <c r="M78" s="35">
        <v>1990</v>
      </c>
      <c r="N78" s="5">
        <f t="shared" si="3"/>
        <v>18019</v>
      </c>
      <c r="O78" s="5">
        <f t="shared" si="4"/>
        <v>21912</v>
      </c>
      <c r="P78" s="5">
        <f t="shared" si="5"/>
        <v>15284</v>
      </c>
    </row>
    <row r="79" spans="1:16">
      <c r="A79" s="4" t="s">
        <v>179</v>
      </c>
      <c r="B79" s="35">
        <v>500</v>
      </c>
      <c r="C79" s="35">
        <v>528</v>
      </c>
      <c r="D79" s="35">
        <v>554</v>
      </c>
      <c r="E79" s="35">
        <v>553</v>
      </c>
      <c r="F79" s="35">
        <v>582</v>
      </c>
      <c r="G79" s="35">
        <v>625</v>
      </c>
      <c r="H79" s="35">
        <v>595</v>
      </c>
      <c r="I79" s="35">
        <v>620</v>
      </c>
      <c r="J79" s="35">
        <v>574</v>
      </c>
      <c r="K79" s="35">
        <v>573</v>
      </c>
      <c r="L79" s="35">
        <v>580</v>
      </c>
      <c r="M79" s="35">
        <v>657</v>
      </c>
      <c r="N79" s="5">
        <f t="shared" si="3"/>
        <v>5704</v>
      </c>
      <c r="O79" s="5">
        <f t="shared" si="4"/>
        <v>6941</v>
      </c>
      <c r="P79" s="5">
        <f t="shared" si="5"/>
        <v>4806</v>
      </c>
    </row>
    <row r="80" spans="1:16">
      <c r="A80" s="4" t="s">
        <v>180</v>
      </c>
      <c r="B80" s="35">
        <v>1616</v>
      </c>
      <c r="C80" s="35">
        <v>1579</v>
      </c>
      <c r="D80" s="35">
        <v>1688</v>
      </c>
      <c r="E80" s="35">
        <v>1788</v>
      </c>
      <c r="F80" s="35">
        <v>1732</v>
      </c>
      <c r="G80" s="35">
        <v>1871</v>
      </c>
      <c r="H80" s="35">
        <v>1904</v>
      </c>
      <c r="I80" s="35">
        <v>1835</v>
      </c>
      <c r="J80" s="35">
        <v>1804</v>
      </c>
      <c r="K80" s="35">
        <v>1721</v>
      </c>
      <c r="L80" s="35">
        <v>1707</v>
      </c>
      <c r="M80" s="35">
        <v>1842</v>
      </c>
      <c r="N80" s="5">
        <f t="shared" si="3"/>
        <v>17538</v>
      </c>
      <c r="O80" s="5">
        <f t="shared" si="4"/>
        <v>21087</v>
      </c>
      <c r="P80" s="5">
        <f t="shared" si="5"/>
        <v>14416</v>
      </c>
    </row>
    <row r="81" spans="1:16">
      <c r="A81" s="4" t="s">
        <v>181</v>
      </c>
      <c r="B81" s="35">
        <v>958</v>
      </c>
      <c r="C81" s="35">
        <v>916</v>
      </c>
      <c r="D81" s="35">
        <v>927</v>
      </c>
      <c r="E81" s="35">
        <v>970</v>
      </c>
      <c r="F81" s="35">
        <v>1007</v>
      </c>
      <c r="G81" s="35">
        <v>1093</v>
      </c>
      <c r="H81" s="35">
        <v>1077</v>
      </c>
      <c r="I81" s="35">
        <v>1108</v>
      </c>
      <c r="J81" s="35">
        <v>1099</v>
      </c>
      <c r="K81" s="35">
        <v>1115</v>
      </c>
      <c r="L81" s="35">
        <v>1122</v>
      </c>
      <c r="M81" s="35">
        <v>1197</v>
      </c>
      <c r="N81" s="5">
        <f t="shared" si="3"/>
        <v>10270</v>
      </c>
      <c r="O81" s="5">
        <f t="shared" si="4"/>
        <v>12589</v>
      </c>
      <c r="P81" s="5">
        <f t="shared" si="5"/>
        <v>8818</v>
      </c>
    </row>
    <row r="82" spans="1:16">
      <c r="A82" s="4" t="s">
        <v>183</v>
      </c>
      <c r="B82" s="35">
        <v>1595</v>
      </c>
      <c r="C82" s="35">
        <v>1610</v>
      </c>
      <c r="D82" s="35">
        <v>1601</v>
      </c>
      <c r="E82" s="35">
        <v>1733</v>
      </c>
      <c r="F82" s="35">
        <v>1851</v>
      </c>
      <c r="G82" s="35">
        <v>1940</v>
      </c>
      <c r="H82" s="35">
        <v>1997</v>
      </c>
      <c r="I82" s="35">
        <v>1941</v>
      </c>
      <c r="J82" s="35">
        <v>1874</v>
      </c>
      <c r="K82" s="35">
        <v>1942</v>
      </c>
      <c r="L82" s="35">
        <v>1943</v>
      </c>
      <c r="M82" s="35">
        <v>1951</v>
      </c>
      <c r="N82" s="5">
        <f t="shared" si="3"/>
        <v>18084</v>
      </c>
      <c r="O82" s="5">
        <f t="shared" si="4"/>
        <v>21978</v>
      </c>
      <c r="P82" s="5">
        <f t="shared" si="5"/>
        <v>15439</v>
      </c>
    </row>
    <row r="83" spans="1:16">
      <c r="A83" s="4" t="s">
        <v>184</v>
      </c>
      <c r="B83" s="35">
        <v>690</v>
      </c>
      <c r="C83" s="35">
        <v>712</v>
      </c>
      <c r="D83" s="35">
        <v>734</v>
      </c>
      <c r="E83" s="35">
        <v>776</v>
      </c>
      <c r="F83" s="35">
        <v>790</v>
      </c>
      <c r="G83" s="35">
        <v>832</v>
      </c>
      <c r="H83" s="35">
        <v>888</v>
      </c>
      <c r="I83" s="35">
        <v>806</v>
      </c>
      <c r="J83" s="35">
        <v>820</v>
      </c>
      <c r="K83" s="35">
        <v>859</v>
      </c>
      <c r="L83" s="35">
        <v>800</v>
      </c>
      <c r="M83" s="35">
        <v>844</v>
      </c>
      <c r="N83" s="5">
        <f t="shared" si="3"/>
        <v>7907</v>
      </c>
      <c r="O83" s="5">
        <f t="shared" si="4"/>
        <v>9551</v>
      </c>
      <c r="P83" s="5">
        <f t="shared" si="5"/>
        <v>6639</v>
      </c>
    </row>
    <row r="84" spans="1:16">
      <c r="A84" s="4" t="s">
        <v>185</v>
      </c>
      <c r="B84" s="35">
        <v>832</v>
      </c>
      <c r="C84" s="35">
        <v>822</v>
      </c>
      <c r="D84" s="35">
        <v>829</v>
      </c>
      <c r="E84" s="35">
        <v>853</v>
      </c>
      <c r="F84" s="35">
        <v>866</v>
      </c>
      <c r="G84" s="35">
        <v>877</v>
      </c>
      <c r="H84" s="35">
        <v>899</v>
      </c>
      <c r="I84" s="35">
        <v>908</v>
      </c>
      <c r="J84" s="35">
        <v>894</v>
      </c>
      <c r="K84" s="35">
        <v>884</v>
      </c>
      <c r="L84" s="35">
        <v>904</v>
      </c>
      <c r="M84" s="35">
        <v>936</v>
      </c>
      <c r="N84" s="5">
        <f t="shared" si="3"/>
        <v>8664</v>
      </c>
      <c r="O84" s="5">
        <f t="shared" si="4"/>
        <v>10504</v>
      </c>
      <c r="P84" s="5">
        <f t="shared" si="5"/>
        <v>7168</v>
      </c>
    </row>
    <row r="85" spans="1:16">
      <c r="A85" s="4" t="s">
        <v>186</v>
      </c>
      <c r="B85" s="35">
        <v>442</v>
      </c>
      <c r="C85" s="35">
        <v>437</v>
      </c>
      <c r="D85" s="35">
        <v>474</v>
      </c>
      <c r="E85" s="35">
        <v>465</v>
      </c>
      <c r="F85" s="35">
        <v>481</v>
      </c>
      <c r="G85" s="35">
        <v>497</v>
      </c>
      <c r="H85" s="35">
        <v>513</v>
      </c>
      <c r="I85" s="35">
        <v>498</v>
      </c>
      <c r="J85" s="35">
        <v>456</v>
      </c>
      <c r="K85" s="35">
        <v>464</v>
      </c>
      <c r="L85" s="35">
        <v>440</v>
      </c>
      <c r="M85" s="35">
        <v>432</v>
      </c>
      <c r="N85" s="5">
        <f t="shared" si="3"/>
        <v>4727</v>
      </c>
      <c r="O85" s="5">
        <f t="shared" si="4"/>
        <v>5599</v>
      </c>
      <c r="P85" s="5">
        <f t="shared" si="5"/>
        <v>3781</v>
      </c>
    </row>
    <row r="86" spans="1:16">
      <c r="A86" s="4" t="s">
        <v>187</v>
      </c>
      <c r="B86" s="35">
        <v>653</v>
      </c>
      <c r="C86" s="35">
        <v>655</v>
      </c>
      <c r="D86" s="35">
        <v>686</v>
      </c>
      <c r="E86" s="35">
        <v>712</v>
      </c>
      <c r="F86" s="35">
        <v>750</v>
      </c>
      <c r="G86" s="35">
        <v>794</v>
      </c>
      <c r="H86" s="35">
        <v>794</v>
      </c>
      <c r="I86" s="35">
        <v>804</v>
      </c>
      <c r="J86" s="35">
        <v>827</v>
      </c>
      <c r="K86" s="35">
        <v>785</v>
      </c>
      <c r="L86" s="35">
        <v>791</v>
      </c>
      <c r="M86" s="35">
        <v>812</v>
      </c>
      <c r="N86" s="5">
        <f t="shared" si="3"/>
        <v>7460</v>
      </c>
      <c r="O86" s="5">
        <f t="shared" si="4"/>
        <v>9063</v>
      </c>
      <c r="P86" s="5">
        <f t="shared" si="5"/>
        <v>6357</v>
      </c>
    </row>
    <row r="87" spans="1:16">
      <c r="A87" s="4" t="s">
        <v>188</v>
      </c>
      <c r="B87" s="35">
        <v>397</v>
      </c>
      <c r="C87" s="35">
        <v>407</v>
      </c>
      <c r="D87" s="35">
        <v>421</v>
      </c>
      <c r="E87" s="35">
        <v>461</v>
      </c>
      <c r="F87" s="35">
        <v>499</v>
      </c>
      <c r="G87" s="35">
        <v>512</v>
      </c>
      <c r="H87" s="35">
        <v>547</v>
      </c>
      <c r="I87" s="35">
        <v>509</v>
      </c>
      <c r="J87" s="35">
        <v>513</v>
      </c>
      <c r="K87" s="35">
        <v>541</v>
      </c>
      <c r="L87" s="35">
        <v>563</v>
      </c>
      <c r="M87" s="35">
        <v>556</v>
      </c>
      <c r="N87" s="5">
        <f t="shared" si="3"/>
        <v>4807</v>
      </c>
      <c r="O87" s="5">
        <f t="shared" si="4"/>
        <v>5926</v>
      </c>
      <c r="P87" s="5">
        <f t="shared" si="5"/>
        <v>4240</v>
      </c>
    </row>
    <row r="88" spans="1:16">
      <c r="A88" s="4" t="s">
        <v>189</v>
      </c>
      <c r="B88" s="35">
        <v>759</v>
      </c>
      <c r="C88" s="35">
        <v>786</v>
      </c>
      <c r="D88" s="35">
        <v>797</v>
      </c>
      <c r="E88" s="35">
        <v>839</v>
      </c>
      <c r="F88" s="35">
        <v>888</v>
      </c>
      <c r="G88" s="35">
        <v>929</v>
      </c>
      <c r="H88" s="35">
        <v>934</v>
      </c>
      <c r="I88" s="35">
        <v>932</v>
      </c>
      <c r="J88" s="35">
        <v>916</v>
      </c>
      <c r="K88" s="35">
        <v>964</v>
      </c>
      <c r="L88" s="35">
        <v>910</v>
      </c>
      <c r="M88" s="35">
        <v>932</v>
      </c>
      <c r="N88" s="5">
        <f t="shared" si="3"/>
        <v>8744</v>
      </c>
      <c r="O88" s="5">
        <f t="shared" si="4"/>
        <v>10586</v>
      </c>
      <c r="P88" s="5">
        <f t="shared" si="5"/>
        <v>7405</v>
      </c>
    </row>
    <row r="89" spans="1:16">
      <c r="A89" s="4" t="s">
        <v>190</v>
      </c>
      <c r="B89" s="35">
        <v>199</v>
      </c>
      <c r="C89" s="35">
        <v>199</v>
      </c>
      <c r="D89" s="35">
        <v>196</v>
      </c>
      <c r="E89" s="35">
        <v>184</v>
      </c>
      <c r="F89" s="35">
        <v>175</v>
      </c>
      <c r="G89" s="35">
        <v>178</v>
      </c>
      <c r="H89" s="35">
        <v>169</v>
      </c>
      <c r="I89" s="35">
        <v>187</v>
      </c>
      <c r="J89" s="35">
        <v>191</v>
      </c>
      <c r="K89" s="35">
        <v>190</v>
      </c>
      <c r="L89" s="35">
        <v>168</v>
      </c>
      <c r="M89" s="35">
        <v>168</v>
      </c>
      <c r="N89" s="5">
        <f t="shared" si="3"/>
        <v>1868</v>
      </c>
      <c r="O89" s="5">
        <f t="shared" si="4"/>
        <v>2204</v>
      </c>
      <c r="P89" s="5">
        <f t="shared" si="5"/>
        <v>1426</v>
      </c>
    </row>
    <row r="90" spans="1:16">
      <c r="A90" s="4" t="s">
        <v>191</v>
      </c>
      <c r="B90" s="35">
        <v>278</v>
      </c>
      <c r="C90" s="35">
        <v>270</v>
      </c>
      <c r="D90" s="35">
        <v>284</v>
      </c>
      <c r="E90" s="35">
        <v>313</v>
      </c>
      <c r="F90" s="35">
        <v>327</v>
      </c>
      <c r="G90" s="35">
        <v>334</v>
      </c>
      <c r="H90" s="35">
        <v>324</v>
      </c>
      <c r="I90" s="35">
        <v>338</v>
      </c>
      <c r="J90" s="35">
        <v>344</v>
      </c>
      <c r="K90" s="35">
        <v>348</v>
      </c>
      <c r="L90" s="35">
        <v>383</v>
      </c>
      <c r="M90" s="35">
        <v>388</v>
      </c>
      <c r="N90" s="5">
        <f t="shared" si="3"/>
        <v>3160</v>
      </c>
      <c r="O90" s="5">
        <f t="shared" si="4"/>
        <v>3931</v>
      </c>
      <c r="P90" s="5">
        <f t="shared" si="5"/>
        <v>2786</v>
      </c>
    </row>
    <row r="91" spans="1:16">
      <c r="A91" s="4" t="s">
        <v>192</v>
      </c>
      <c r="B91" s="35">
        <v>42</v>
      </c>
      <c r="C91" s="35">
        <v>42</v>
      </c>
      <c r="D91" s="35">
        <v>47</v>
      </c>
      <c r="E91" s="35">
        <v>42</v>
      </c>
      <c r="F91" s="35">
        <v>39</v>
      </c>
      <c r="G91" s="35">
        <v>53</v>
      </c>
      <c r="H91" s="35">
        <v>50</v>
      </c>
      <c r="I91" s="35">
        <v>50</v>
      </c>
      <c r="J91" s="35">
        <v>40</v>
      </c>
      <c r="K91" s="35">
        <v>47</v>
      </c>
      <c r="L91" s="35">
        <v>44</v>
      </c>
      <c r="M91" s="35">
        <v>39</v>
      </c>
      <c r="N91" s="5">
        <f t="shared" si="3"/>
        <v>452</v>
      </c>
      <c r="O91" s="5">
        <f t="shared" si="4"/>
        <v>535</v>
      </c>
      <c r="P91" s="5">
        <f t="shared" si="5"/>
        <v>362</v>
      </c>
    </row>
    <row r="92" spans="1:16">
      <c r="A92" s="4" t="s">
        <v>193</v>
      </c>
      <c r="B92" s="35">
        <v>2491</v>
      </c>
      <c r="C92" s="35">
        <v>2602</v>
      </c>
      <c r="D92" s="35">
        <v>2716</v>
      </c>
      <c r="E92" s="35">
        <v>2897</v>
      </c>
      <c r="F92" s="35">
        <v>3129</v>
      </c>
      <c r="G92" s="35">
        <v>3416</v>
      </c>
      <c r="H92" s="35">
        <v>3612</v>
      </c>
      <c r="I92" s="35">
        <v>3845</v>
      </c>
      <c r="J92" s="35">
        <v>3933</v>
      </c>
      <c r="K92" s="35">
        <v>4128</v>
      </c>
      <c r="L92" s="35">
        <v>4236</v>
      </c>
      <c r="M92" s="35">
        <v>4213</v>
      </c>
      <c r="N92" s="5">
        <f t="shared" si="3"/>
        <v>32769</v>
      </c>
      <c r="O92" s="5">
        <f t="shared" si="4"/>
        <v>41218</v>
      </c>
      <c r="P92" s="5">
        <f t="shared" si="5"/>
        <v>30512</v>
      </c>
    </row>
    <row r="93" spans="1:16">
      <c r="A93" s="4" t="s">
        <v>194</v>
      </c>
      <c r="B93" s="35">
        <v>567</v>
      </c>
      <c r="C93" s="35">
        <v>565</v>
      </c>
      <c r="D93" s="35">
        <v>574</v>
      </c>
      <c r="E93" s="35">
        <v>577</v>
      </c>
      <c r="F93" s="35">
        <v>599</v>
      </c>
      <c r="G93" s="35">
        <v>591</v>
      </c>
      <c r="H93" s="35">
        <v>654</v>
      </c>
      <c r="I93" s="35">
        <v>634</v>
      </c>
      <c r="J93" s="35">
        <v>620</v>
      </c>
      <c r="K93" s="35">
        <v>590</v>
      </c>
      <c r="L93" s="35">
        <v>616</v>
      </c>
      <c r="M93" s="35">
        <v>643</v>
      </c>
      <c r="N93" s="5">
        <f t="shared" si="3"/>
        <v>5971</v>
      </c>
      <c r="O93" s="5">
        <f t="shared" si="4"/>
        <v>7230</v>
      </c>
      <c r="P93" s="5">
        <f t="shared" si="5"/>
        <v>4947</v>
      </c>
    </row>
    <row r="94" spans="1:16">
      <c r="A94" s="4" t="s">
        <v>195</v>
      </c>
      <c r="B94" s="35">
        <v>12949</v>
      </c>
      <c r="C94" s="35">
        <v>13137</v>
      </c>
      <c r="D94" s="35">
        <v>13551</v>
      </c>
      <c r="E94" s="35">
        <v>13831</v>
      </c>
      <c r="F94" s="35">
        <v>14245</v>
      </c>
      <c r="G94" s="35">
        <v>14840</v>
      </c>
      <c r="H94" s="35">
        <v>15386</v>
      </c>
      <c r="I94" s="35">
        <v>15545</v>
      </c>
      <c r="J94" s="35">
        <v>15730</v>
      </c>
      <c r="K94" s="35">
        <v>15927</v>
      </c>
      <c r="L94" s="35">
        <v>15778</v>
      </c>
      <c r="M94" s="35">
        <v>15749</v>
      </c>
      <c r="N94" s="5">
        <f t="shared" si="3"/>
        <v>145141</v>
      </c>
      <c r="O94" s="5">
        <f t="shared" si="4"/>
        <v>176668</v>
      </c>
      <c r="P94" s="5">
        <f t="shared" si="5"/>
        <v>123200</v>
      </c>
    </row>
    <row r="95" spans="1:16">
      <c r="A95" s="4" t="s">
        <v>197</v>
      </c>
      <c r="B95" s="35">
        <v>174</v>
      </c>
      <c r="C95" s="35">
        <v>166</v>
      </c>
      <c r="D95" s="35">
        <v>184</v>
      </c>
      <c r="E95" s="35">
        <v>220</v>
      </c>
      <c r="F95" s="35">
        <v>226</v>
      </c>
      <c r="G95" s="35">
        <v>243</v>
      </c>
      <c r="H95" s="35">
        <v>241</v>
      </c>
      <c r="I95" s="35">
        <v>242</v>
      </c>
      <c r="J95" s="35">
        <v>232</v>
      </c>
      <c r="K95" s="35">
        <v>216</v>
      </c>
      <c r="L95" s="35">
        <v>207</v>
      </c>
      <c r="M95" s="35">
        <v>196</v>
      </c>
      <c r="N95" s="5">
        <f t="shared" si="3"/>
        <v>2144</v>
      </c>
      <c r="O95" s="5">
        <f t="shared" si="4"/>
        <v>2547</v>
      </c>
      <c r="P95" s="5">
        <f t="shared" si="5"/>
        <v>1803</v>
      </c>
    </row>
    <row r="96" spans="1:16">
      <c r="A96" s="4" t="s">
        <v>198</v>
      </c>
      <c r="B96" s="35">
        <v>132</v>
      </c>
      <c r="C96" s="35">
        <v>131</v>
      </c>
      <c r="D96" s="35">
        <v>128</v>
      </c>
      <c r="E96" s="35">
        <v>161</v>
      </c>
      <c r="F96" s="35">
        <v>158</v>
      </c>
      <c r="G96" s="35">
        <v>167</v>
      </c>
      <c r="H96" s="35">
        <v>165</v>
      </c>
      <c r="I96" s="35">
        <v>167</v>
      </c>
      <c r="J96" s="35">
        <v>141</v>
      </c>
      <c r="K96" s="35">
        <v>162</v>
      </c>
      <c r="L96" s="35">
        <v>159</v>
      </c>
      <c r="M96" s="35">
        <v>131</v>
      </c>
      <c r="N96" s="5">
        <f t="shared" si="3"/>
        <v>1512</v>
      </c>
      <c r="O96" s="5">
        <f t="shared" si="4"/>
        <v>1802</v>
      </c>
      <c r="P96" s="5">
        <f t="shared" si="5"/>
        <v>1250</v>
      </c>
    </row>
    <row r="97" spans="1:16">
      <c r="A97" s="4" t="s">
        <v>199</v>
      </c>
      <c r="B97" s="35">
        <v>352</v>
      </c>
      <c r="C97" s="35">
        <v>363</v>
      </c>
      <c r="D97" s="35">
        <v>366</v>
      </c>
      <c r="E97" s="35">
        <v>373</v>
      </c>
      <c r="F97" s="35">
        <v>422</v>
      </c>
      <c r="G97" s="35">
        <v>406</v>
      </c>
      <c r="H97" s="35">
        <v>410</v>
      </c>
      <c r="I97" s="35">
        <v>401</v>
      </c>
      <c r="J97" s="35">
        <v>412</v>
      </c>
      <c r="K97" s="35">
        <v>411</v>
      </c>
      <c r="L97" s="35">
        <v>400</v>
      </c>
      <c r="M97" s="35">
        <v>381</v>
      </c>
      <c r="N97" s="5">
        <f t="shared" si="3"/>
        <v>3916</v>
      </c>
      <c r="O97" s="5">
        <f t="shared" si="4"/>
        <v>4697</v>
      </c>
      <c r="P97" s="5">
        <f t="shared" si="5"/>
        <v>3243</v>
      </c>
    </row>
    <row r="98" spans="1:16">
      <c r="A98" s="4" t="s">
        <v>200</v>
      </c>
      <c r="B98" s="35">
        <v>1726</v>
      </c>
      <c r="C98" s="35">
        <v>1716</v>
      </c>
      <c r="D98" s="35">
        <v>1650</v>
      </c>
      <c r="E98" s="35">
        <v>1657</v>
      </c>
      <c r="F98" s="35">
        <v>1758</v>
      </c>
      <c r="G98" s="35">
        <v>1730</v>
      </c>
      <c r="H98" s="35">
        <v>1785</v>
      </c>
      <c r="I98" s="35">
        <v>1820</v>
      </c>
      <c r="J98" s="35">
        <v>1718</v>
      </c>
      <c r="K98" s="35">
        <v>1696</v>
      </c>
      <c r="L98" s="35">
        <v>1656</v>
      </c>
      <c r="M98" s="35">
        <v>1689</v>
      </c>
      <c r="N98" s="5">
        <f t="shared" si="3"/>
        <v>17256</v>
      </c>
      <c r="O98" s="5">
        <f t="shared" si="4"/>
        <v>20601</v>
      </c>
      <c r="P98" s="5">
        <f t="shared" si="5"/>
        <v>13852</v>
      </c>
    </row>
    <row r="99" spans="1:16">
      <c r="A99" s="4" t="s">
        <v>201</v>
      </c>
      <c r="B99" s="35">
        <v>682</v>
      </c>
      <c r="C99" s="35">
        <v>696</v>
      </c>
      <c r="D99" s="35">
        <v>691</v>
      </c>
      <c r="E99" s="35">
        <v>728</v>
      </c>
      <c r="F99" s="35">
        <v>808</v>
      </c>
      <c r="G99" s="35">
        <v>867</v>
      </c>
      <c r="H99" s="35">
        <v>842</v>
      </c>
      <c r="I99" s="35">
        <v>860</v>
      </c>
      <c r="J99" s="35">
        <v>849</v>
      </c>
      <c r="K99" s="35">
        <v>845</v>
      </c>
      <c r="L99" s="35">
        <v>898</v>
      </c>
      <c r="M99" s="35">
        <v>939</v>
      </c>
      <c r="N99" s="5">
        <f t="shared" si="3"/>
        <v>7868</v>
      </c>
      <c r="O99" s="5">
        <f t="shared" si="4"/>
        <v>9705</v>
      </c>
      <c r="P99" s="5">
        <f t="shared" si="5"/>
        <v>6908</v>
      </c>
    </row>
    <row r="100" spans="1:16">
      <c r="A100" s="4" t="s">
        <v>202</v>
      </c>
      <c r="B100" s="35">
        <v>929</v>
      </c>
      <c r="C100" s="35">
        <v>965</v>
      </c>
      <c r="D100" s="35">
        <v>1027</v>
      </c>
      <c r="E100" s="35">
        <v>1080</v>
      </c>
      <c r="F100" s="35">
        <v>1106</v>
      </c>
      <c r="G100" s="35">
        <v>1136</v>
      </c>
      <c r="H100" s="35">
        <v>1098</v>
      </c>
      <c r="I100" s="35">
        <v>1091</v>
      </c>
      <c r="J100" s="35">
        <v>1106</v>
      </c>
      <c r="K100" s="35">
        <v>1076</v>
      </c>
      <c r="L100" s="35">
        <v>1109</v>
      </c>
      <c r="M100" s="35">
        <v>1096</v>
      </c>
      <c r="N100" s="5">
        <f t="shared" si="3"/>
        <v>10614</v>
      </c>
      <c r="O100" s="5">
        <f t="shared" si="4"/>
        <v>12819</v>
      </c>
      <c r="P100" s="5">
        <f t="shared" si="5"/>
        <v>8818</v>
      </c>
    </row>
    <row r="101" spans="1:16">
      <c r="A101" s="4" t="s">
        <v>203</v>
      </c>
      <c r="B101" s="35">
        <v>402</v>
      </c>
      <c r="C101" s="35">
        <v>408</v>
      </c>
      <c r="D101" s="35">
        <v>402</v>
      </c>
      <c r="E101" s="35">
        <v>401</v>
      </c>
      <c r="F101" s="35">
        <v>472</v>
      </c>
      <c r="G101" s="35">
        <v>457</v>
      </c>
      <c r="H101" s="35">
        <v>467</v>
      </c>
      <c r="I101" s="35">
        <v>507</v>
      </c>
      <c r="J101" s="35">
        <v>482</v>
      </c>
      <c r="K101" s="35">
        <v>466</v>
      </c>
      <c r="L101" s="35">
        <v>482</v>
      </c>
      <c r="M101" s="35">
        <v>455</v>
      </c>
      <c r="N101" s="5">
        <f t="shared" si="3"/>
        <v>4464</v>
      </c>
      <c r="O101" s="5">
        <f t="shared" si="4"/>
        <v>5401</v>
      </c>
      <c r="P101" s="5">
        <f t="shared" si="5"/>
        <v>3788</v>
      </c>
    </row>
    <row r="102" spans="1:16">
      <c r="A102" s="4" t="s">
        <v>204</v>
      </c>
      <c r="B102" s="35">
        <v>169</v>
      </c>
      <c r="C102" s="35">
        <v>175</v>
      </c>
      <c r="D102" s="35">
        <v>176</v>
      </c>
      <c r="E102" s="35">
        <v>180</v>
      </c>
      <c r="F102" s="35">
        <v>155</v>
      </c>
      <c r="G102" s="35">
        <v>184</v>
      </c>
      <c r="H102" s="35">
        <v>199</v>
      </c>
      <c r="I102" s="35">
        <v>196</v>
      </c>
      <c r="J102" s="35">
        <v>218</v>
      </c>
      <c r="K102" s="35">
        <v>208</v>
      </c>
      <c r="L102" s="35">
        <v>220</v>
      </c>
      <c r="M102" s="35">
        <v>214</v>
      </c>
      <c r="N102" s="5">
        <f t="shared" si="3"/>
        <v>1860</v>
      </c>
      <c r="O102" s="5">
        <f t="shared" si="4"/>
        <v>2294</v>
      </c>
      <c r="P102" s="5">
        <f>SUM(F102:M102)</f>
        <v>1594</v>
      </c>
    </row>
    <row r="103" spans="1:16" s="9" customFormat="1">
      <c r="A103" s="8" t="s">
        <v>205</v>
      </c>
      <c r="B103" s="36">
        <v>121780</v>
      </c>
      <c r="C103" s="36">
        <v>123238</v>
      </c>
      <c r="D103" s="36">
        <v>125485</v>
      </c>
      <c r="E103" s="36">
        <v>128617</v>
      </c>
      <c r="F103" s="36">
        <v>131930</v>
      </c>
      <c r="G103" s="36">
        <v>135419</v>
      </c>
      <c r="H103" s="36">
        <v>137772</v>
      </c>
      <c r="I103" s="36">
        <v>137521</v>
      </c>
      <c r="J103" s="36">
        <v>136551</v>
      </c>
      <c r="K103" s="36">
        <v>135585</v>
      </c>
      <c r="L103" s="36">
        <v>134805</v>
      </c>
      <c r="M103" s="36">
        <v>135571</v>
      </c>
      <c r="N103" s="7">
        <f t="shared" si="3"/>
        <v>1313898</v>
      </c>
      <c r="O103" s="7">
        <f t="shared" si="4"/>
        <v>1584274</v>
      </c>
      <c r="P103" s="7">
        <f t="shared" si="5"/>
        <v>1085154</v>
      </c>
    </row>
    <row r="104" spans="1:16">
      <c r="A104" s="6"/>
      <c r="B104" s="6"/>
      <c r="C104" s="6"/>
      <c r="D104" s="6"/>
      <c r="E104" s="6"/>
      <c r="F104" s="6"/>
      <c r="G104" s="6"/>
      <c r="H104" s="6"/>
      <c r="I104" s="6"/>
      <c r="J104" s="6"/>
      <c r="K104" s="6"/>
      <c r="L104" s="6"/>
      <c r="M104" s="6"/>
      <c r="N104" s="6"/>
      <c r="O104" s="6"/>
      <c r="P104" s="6"/>
    </row>
  </sheetData>
  <mergeCells count="1">
    <mergeCell ref="A1:P1"/>
  </mergeCells>
  <pageMargins left="0.25" right="0.25" top="0.75" bottom="0.75" header="0.3" footer="0.3"/>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Definitions</vt:lpstr>
      <vt:lpstr>County Data</vt:lpstr>
      <vt:lpstr>Pop</vt:lpstr>
      <vt:lpstr>Data notes</vt:lpstr>
      <vt:lpstr>Pop2020</vt:lpstr>
      <vt:lpstr>'County Data'!Print_Titles</vt:lpstr>
      <vt:lpstr>Pop!Print_Titles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2021-03-18T20:13:18Z</dcterms:modified>
</cp:coreProperties>
</file>