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270" windowWidth="15480" windowHeight="11640" tabRatio="685"/>
  </bookViews>
  <sheets>
    <sheet name="County Data" sheetId="3" r:id="rId1"/>
    <sheet name="YDC County, Race and Gender" sheetId="5" r:id="rId2"/>
    <sheet name="YDC County, Race and Age" sheetId="6" r:id="rId3"/>
    <sheet name="Population Data - Single Ages" sheetId="1" r:id="rId4"/>
    <sheet name="Data Notes" sheetId="8" r:id="rId5"/>
  </sheets>
  <calcPr calcId="125725"/>
</workbook>
</file>

<file path=xl/calcChain.xml><?xml version="1.0" encoding="utf-8"?>
<calcChain xmlns="http://schemas.openxmlformats.org/spreadsheetml/2006/main">
  <c r="R103" i="3"/>
  <c r="Q103"/>
  <c r="H166" i="6"/>
  <c r="G166"/>
  <c r="F166"/>
  <c r="E166"/>
  <c r="D166"/>
  <c r="C166"/>
  <c r="B166"/>
  <c r="I166" s="1"/>
  <c r="I165"/>
  <c r="I164"/>
  <c r="I163"/>
  <c r="H162"/>
  <c r="G162"/>
  <c r="F162"/>
  <c r="E162"/>
  <c r="D162"/>
  <c r="C162"/>
  <c r="B162"/>
  <c r="I162" s="1"/>
  <c r="I161"/>
  <c r="I160"/>
  <c r="H159"/>
  <c r="G159"/>
  <c r="F159"/>
  <c r="E159"/>
  <c r="D159"/>
  <c r="C159"/>
  <c r="B159"/>
  <c r="I159" s="1"/>
  <c r="I158"/>
  <c r="I157"/>
  <c r="I156"/>
  <c r="H155"/>
  <c r="G155"/>
  <c r="F155"/>
  <c r="E155"/>
  <c r="D155"/>
  <c r="C155"/>
  <c r="B155"/>
  <c r="I155" s="1"/>
  <c r="I154"/>
  <c r="H153"/>
  <c r="G153"/>
  <c r="F153"/>
  <c r="E153"/>
  <c r="D153"/>
  <c r="C153"/>
  <c r="B153"/>
  <c r="I153" s="1"/>
  <c r="I152"/>
  <c r="H151"/>
  <c r="G151"/>
  <c r="F151"/>
  <c r="E151"/>
  <c r="D151"/>
  <c r="C151"/>
  <c r="B151"/>
  <c r="I151" s="1"/>
  <c r="I150"/>
  <c r="I149"/>
  <c r="H148"/>
  <c r="G148"/>
  <c r="F148"/>
  <c r="E148"/>
  <c r="D148"/>
  <c r="C148"/>
  <c r="B148"/>
  <c r="I148" s="1"/>
  <c r="I147"/>
  <c r="I146"/>
  <c r="H145"/>
  <c r="G145"/>
  <c r="F145"/>
  <c r="E145"/>
  <c r="D145"/>
  <c r="C145"/>
  <c r="B145"/>
  <c r="I145" s="1"/>
  <c r="I144"/>
  <c r="H143"/>
  <c r="G143"/>
  <c r="F143"/>
  <c r="E143"/>
  <c r="D143"/>
  <c r="C143"/>
  <c r="B143"/>
  <c r="I143" s="1"/>
  <c r="I142"/>
  <c r="H141"/>
  <c r="G141"/>
  <c r="F141"/>
  <c r="E141"/>
  <c r="D141"/>
  <c r="C141"/>
  <c r="B141"/>
  <c r="I141" s="1"/>
  <c r="I140"/>
  <c r="I139"/>
  <c r="H138"/>
  <c r="G138"/>
  <c r="F138"/>
  <c r="E138"/>
  <c r="D138"/>
  <c r="C138"/>
  <c r="B138"/>
  <c r="I138" s="1"/>
  <c r="I137"/>
  <c r="I136"/>
  <c r="H135"/>
  <c r="G135"/>
  <c r="F135"/>
  <c r="E135"/>
  <c r="D135"/>
  <c r="C135"/>
  <c r="B135"/>
  <c r="I135" s="1"/>
  <c r="I134"/>
  <c r="H133"/>
  <c r="G133"/>
  <c r="F133"/>
  <c r="E133"/>
  <c r="D133"/>
  <c r="C133"/>
  <c r="B133"/>
  <c r="I133" s="1"/>
  <c r="I132"/>
  <c r="I131"/>
  <c r="H130"/>
  <c r="G130"/>
  <c r="F130"/>
  <c r="E130"/>
  <c r="D130"/>
  <c r="C130"/>
  <c r="B130"/>
  <c r="I130" s="1"/>
  <c r="I129"/>
  <c r="I128"/>
  <c r="I127"/>
  <c r="H126"/>
  <c r="G126"/>
  <c r="F126"/>
  <c r="E126"/>
  <c r="D126"/>
  <c r="C126"/>
  <c r="B126"/>
  <c r="I126" s="1"/>
  <c r="I125"/>
  <c r="I124"/>
  <c r="H123"/>
  <c r="G123"/>
  <c r="F123"/>
  <c r="E123"/>
  <c r="D123"/>
  <c r="C123"/>
  <c r="B123"/>
  <c r="I123" s="1"/>
  <c r="I122"/>
  <c r="H121"/>
  <c r="G121"/>
  <c r="F121"/>
  <c r="E121"/>
  <c r="D121"/>
  <c r="C121"/>
  <c r="B121"/>
  <c r="I121" s="1"/>
  <c r="I120"/>
  <c r="H119"/>
  <c r="G119"/>
  <c r="F119"/>
  <c r="E119"/>
  <c r="D119"/>
  <c r="C119"/>
  <c r="B119"/>
  <c r="I119" s="1"/>
  <c r="I118"/>
  <c r="H117"/>
  <c r="G117"/>
  <c r="F117"/>
  <c r="E117"/>
  <c r="D117"/>
  <c r="C117"/>
  <c r="B117"/>
  <c r="I117" s="1"/>
  <c r="I116"/>
  <c r="I115"/>
  <c r="I114"/>
  <c r="H113"/>
  <c r="G113"/>
  <c r="F113"/>
  <c r="E113"/>
  <c r="D113"/>
  <c r="C113"/>
  <c r="B113"/>
  <c r="I113" s="1"/>
  <c r="I112"/>
  <c r="H111"/>
  <c r="G111"/>
  <c r="F111"/>
  <c r="E111"/>
  <c r="D111"/>
  <c r="C111"/>
  <c r="B111"/>
  <c r="I111" s="1"/>
  <c r="I110"/>
  <c r="I109"/>
  <c r="H108"/>
  <c r="G108"/>
  <c r="F108"/>
  <c r="E108"/>
  <c r="D108"/>
  <c r="C108"/>
  <c r="B108"/>
  <c r="I108" s="1"/>
  <c r="I107"/>
  <c r="H106"/>
  <c r="G106"/>
  <c r="F106"/>
  <c r="E106"/>
  <c r="D106"/>
  <c r="C106"/>
  <c r="B106"/>
  <c r="I106" s="1"/>
  <c r="I105"/>
  <c r="H104"/>
  <c r="G104"/>
  <c r="F104"/>
  <c r="E104"/>
  <c r="D104"/>
  <c r="C104"/>
  <c r="B104"/>
  <c r="I104" s="1"/>
  <c r="I103"/>
  <c r="H102"/>
  <c r="G102"/>
  <c r="F102"/>
  <c r="E102"/>
  <c r="D102"/>
  <c r="C102"/>
  <c r="B102"/>
  <c r="I102" s="1"/>
  <c r="I101"/>
  <c r="I100"/>
  <c r="I99"/>
  <c r="I98"/>
  <c r="H97"/>
  <c r="G97"/>
  <c r="F97"/>
  <c r="E97"/>
  <c r="D97"/>
  <c r="C97"/>
  <c r="B97"/>
  <c r="I97" s="1"/>
  <c r="I96"/>
  <c r="H95"/>
  <c r="G95"/>
  <c r="F95"/>
  <c r="E95"/>
  <c r="D95"/>
  <c r="C95"/>
  <c r="B95"/>
  <c r="I95" s="1"/>
  <c r="I94"/>
  <c r="I93"/>
  <c r="H92"/>
  <c r="G92"/>
  <c r="F92"/>
  <c r="E92"/>
  <c r="D92"/>
  <c r="C92"/>
  <c r="B92"/>
  <c r="I92" s="1"/>
  <c r="I91"/>
  <c r="H90"/>
  <c r="G90"/>
  <c r="F90"/>
  <c r="E90"/>
  <c r="D90"/>
  <c r="C90"/>
  <c r="B90"/>
  <c r="I90" s="1"/>
  <c r="I89"/>
  <c r="I88"/>
  <c r="H87"/>
  <c r="G87"/>
  <c r="F87"/>
  <c r="E87"/>
  <c r="D87"/>
  <c r="C87"/>
  <c r="B87"/>
  <c r="I87" s="1"/>
  <c r="I86"/>
  <c r="H85"/>
  <c r="G85"/>
  <c r="F85"/>
  <c r="E85"/>
  <c r="D85"/>
  <c r="C85"/>
  <c r="B85"/>
  <c r="I85" s="1"/>
  <c r="I84"/>
  <c r="H83"/>
  <c r="G83"/>
  <c r="F83"/>
  <c r="E83"/>
  <c r="D83"/>
  <c r="C83"/>
  <c r="B83"/>
  <c r="I83" s="1"/>
  <c r="I82"/>
  <c r="I81"/>
  <c r="I80"/>
  <c r="H79"/>
  <c r="G79"/>
  <c r="F79"/>
  <c r="E79"/>
  <c r="D79"/>
  <c r="C79"/>
  <c r="B79"/>
  <c r="I79" s="1"/>
  <c r="I78"/>
  <c r="H77"/>
  <c r="G77"/>
  <c r="F77"/>
  <c r="E77"/>
  <c r="D77"/>
  <c r="C77"/>
  <c r="B77"/>
  <c r="I77" s="1"/>
  <c r="I76"/>
  <c r="I75"/>
  <c r="I74"/>
  <c r="I73"/>
  <c r="H72"/>
  <c r="G72"/>
  <c r="F72"/>
  <c r="E72"/>
  <c r="D72"/>
  <c r="C72"/>
  <c r="B72"/>
  <c r="I72" s="1"/>
  <c r="I71"/>
  <c r="I70"/>
  <c r="H69"/>
  <c r="G69"/>
  <c r="F69"/>
  <c r="E69"/>
  <c r="D69"/>
  <c r="C69"/>
  <c r="B69"/>
  <c r="I69" s="1"/>
  <c r="I68"/>
  <c r="I67"/>
  <c r="H66"/>
  <c r="G66"/>
  <c r="F66"/>
  <c r="E66"/>
  <c r="D66"/>
  <c r="C66"/>
  <c r="B66"/>
  <c r="I66" s="1"/>
  <c r="I65"/>
  <c r="I64"/>
  <c r="H63"/>
  <c r="G63"/>
  <c r="F63"/>
  <c r="E63"/>
  <c r="D63"/>
  <c r="C63"/>
  <c r="B63"/>
  <c r="I63" s="1"/>
  <c r="I62"/>
  <c r="I61"/>
  <c r="I60"/>
  <c r="H59"/>
  <c r="G59"/>
  <c r="F59"/>
  <c r="E59"/>
  <c r="D59"/>
  <c r="C59"/>
  <c r="B59"/>
  <c r="I59" s="1"/>
  <c r="I58"/>
  <c r="H57"/>
  <c r="G57"/>
  <c r="F57"/>
  <c r="E57"/>
  <c r="D57"/>
  <c r="C57"/>
  <c r="B57"/>
  <c r="I57" s="1"/>
  <c r="I56"/>
  <c r="I55"/>
  <c r="I54"/>
  <c r="H53"/>
  <c r="G53"/>
  <c r="F53"/>
  <c r="E53"/>
  <c r="D53"/>
  <c r="C53"/>
  <c r="B53"/>
  <c r="I53" s="1"/>
  <c r="I52"/>
  <c r="H51"/>
  <c r="G51"/>
  <c r="F51"/>
  <c r="E51"/>
  <c r="D51"/>
  <c r="C51"/>
  <c r="B51"/>
  <c r="I51" s="1"/>
  <c r="I50"/>
  <c r="I49"/>
  <c r="H48"/>
  <c r="G48"/>
  <c r="F48"/>
  <c r="E48"/>
  <c r="D48"/>
  <c r="C48"/>
  <c r="B48"/>
  <c r="I48" s="1"/>
  <c r="I47"/>
  <c r="I46"/>
  <c r="I45"/>
  <c r="I44"/>
  <c r="I43"/>
  <c r="H42"/>
  <c r="G42"/>
  <c r="F42"/>
  <c r="E42"/>
  <c r="D42"/>
  <c r="C42"/>
  <c r="B42"/>
  <c r="I42" s="1"/>
  <c r="I41"/>
  <c r="I40"/>
  <c r="H39"/>
  <c r="G39"/>
  <c r="F39"/>
  <c r="E39"/>
  <c r="D39"/>
  <c r="C39"/>
  <c r="B39"/>
  <c r="I39" s="1"/>
  <c r="I38"/>
  <c r="H37"/>
  <c r="G37"/>
  <c r="F37"/>
  <c r="E37"/>
  <c r="D37"/>
  <c r="C37"/>
  <c r="B37"/>
  <c r="I37" s="1"/>
  <c r="I36"/>
  <c r="H35"/>
  <c r="G35"/>
  <c r="F35"/>
  <c r="E35"/>
  <c r="D35"/>
  <c r="C35"/>
  <c r="B35"/>
  <c r="I35" s="1"/>
  <c r="I34"/>
  <c r="H33"/>
  <c r="G33"/>
  <c r="F33"/>
  <c r="E33"/>
  <c r="D33"/>
  <c r="C33"/>
  <c r="B33"/>
  <c r="I33" s="1"/>
  <c r="I32"/>
  <c r="I31"/>
  <c r="I30"/>
  <c r="H29"/>
  <c r="G29"/>
  <c r="F29"/>
  <c r="E29"/>
  <c r="D29"/>
  <c r="C29"/>
  <c r="B29"/>
  <c r="I29" s="1"/>
  <c r="I28"/>
  <c r="H27"/>
  <c r="G27"/>
  <c r="F27"/>
  <c r="E27"/>
  <c r="D27"/>
  <c r="C27"/>
  <c r="B27"/>
  <c r="I27" s="1"/>
  <c r="I26"/>
  <c r="I25"/>
  <c r="I24"/>
  <c r="I23"/>
  <c r="H22"/>
  <c r="G22"/>
  <c r="F22"/>
  <c r="E22"/>
  <c r="D22"/>
  <c r="C22"/>
  <c r="B22"/>
  <c r="I22" s="1"/>
  <c r="I21"/>
  <c r="I20"/>
  <c r="H19"/>
  <c r="G19"/>
  <c r="F19"/>
  <c r="E19"/>
  <c r="D19"/>
  <c r="C19"/>
  <c r="B19"/>
  <c r="I19" s="1"/>
  <c r="I18"/>
  <c r="H17"/>
  <c r="G17"/>
  <c r="F17"/>
  <c r="E17"/>
  <c r="D17"/>
  <c r="C17"/>
  <c r="B17"/>
  <c r="I17" s="1"/>
  <c r="I16"/>
  <c r="H15"/>
  <c r="G15"/>
  <c r="F15"/>
  <c r="E15"/>
  <c r="D15"/>
  <c r="C15"/>
  <c r="B15"/>
  <c r="I15" s="1"/>
  <c r="I14"/>
  <c r="I13"/>
  <c r="H12"/>
  <c r="G12"/>
  <c r="F12"/>
  <c r="E12"/>
  <c r="D12"/>
  <c r="C12"/>
  <c r="B12"/>
  <c r="I12" s="1"/>
  <c r="I11"/>
  <c r="H10"/>
  <c r="G10"/>
  <c r="F10"/>
  <c r="E10"/>
  <c r="D10"/>
  <c r="C10"/>
  <c r="B10"/>
  <c r="I10" s="1"/>
  <c r="I9"/>
  <c r="H8"/>
  <c r="G8"/>
  <c r="F8"/>
  <c r="E8"/>
  <c r="D8"/>
  <c r="C8"/>
  <c r="B8"/>
  <c r="I8" s="1"/>
  <c r="I7"/>
  <c r="H6"/>
  <c r="G6"/>
  <c r="F6"/>
  <c r="E6"/>
  <c r="D6"/>
  <c r="C6"/>
  <c r="B6"/>
  <c r="I6" s="1"/>
  <c r="I5"/>
  <c r="I4"/>
  <c r="I3"/>
  <c r="L3" i="3"/>
  <c r="O3" s="1"/>
  <c r="M3"/>
  <c r="N3"/>
  <c r="T3"/>
  <c r="L4"/>
  <c r="O4" s="1"/>
  <c r="M4"/>
  <c r="N4"/>
  <c r="T4"/>
  <c r="L5"/>
  <c r="O5" s="1"/>
  <c r="M5"/>
  <c r="N5"/>
  <c r="T5"/>
  <c r="L6"/>
  <c r="O6" s="1"/>
  <c r="M6"/>
  <c r="N6"/>
  <c r="T6"/>
  <c r="L7"/>
  <c r="O7" s="1"/>
  <c r="M7"/>
  <c r="N7"/>
  <c r="T7"/>
  <c r="L8"/>
  <c r="O8" s="1"/>
  <c r="M8"/>
  <c r="N8"/>
  <c r="T8"/>
  <c r="L9"/>
  <c r="O9" s="1"/>
  <c r="M9"/>
  <c r="N9"/>
  <c r="T9"/>
  <c r="L10"/>
  <c r="O10" s="1"/>
  <c r="M10"/>
  <c r="N10"/>
  <c r="T10"/>
  <c r="L11"/>
  <c r="O11" s="1"/>
  <c r="M11"/>
  <c r="N11"/>
  <c r="T11"/>
  <c r="L12"/>
  <c r="O12" s="1"/>
  <c r="M12"/>
  <c r="N12"/>
  <c r="T12"/>
  <c r="L13"/>
  <c r="O13" s="1"/>
  <c r="M13"/>
  <c r="N13"/>
  <c r="T13"/>
  <c r="L14"/>
  <c r="O14" s="1"/>
  <c r="M14"/>
  <c r="N14"/>
  <c r="T14"/>
  <c r="L15"/>
  <c r="O15" s="1"/>
  <c r="M15"/>
  <c r="N15"/>
  <c r="T15"/>
  <c r="L16"/>
  <c r="O16" s="1"/>
  <c r="M16"/>
  <c r="N16"/>
  <c r="T16"/>
  <c r="L17"/>
  <c r="O17" s="1"/>
  <c r="M17"/>
  <c r="N17"/>
  <c r="T17"/>
  <c r="L18"/>
  <c r="O18" s="1"/>
  <c r="M18"/>
  <c r="N18"/>
  <c r="T18"/>
  <c r="L19"/>
  <c r="O19" s="1"/>
  <c r="M19"/>
  <c r="N19"/>
  <c r="T19"/>
  <c r="L20"/>
  <c r="O20" s="1"/>
  <c r="M20"/>
  <c r="N20"/>
  <c r="T20"/>
  <c r="L21"/>
  <c r="O21" s="1"/>
  <c r="M21"/>
  <c r="N21"/>
  <c r="T21"/>
  <c r="L22"/>
  <c r="O22" s="1"/>
  <c r="M22"/>
  <c r="N22"/>
  <c r="T22"/>
  <c r="L23"/>
  <c r="O23" s="1"/>
  <c r="M23"/>
  <c r="N23"/>
  <c r="T23"/>
  <c r="L24"/>
  <c r="O24" s="1"/>
  <c r="M24"/>
  <c r="N24"/>
  <c r="T24"/>
  <c r="L25"/>
  <c r="O25" s="1"/>
  <c r="M25"/>
  <c r="N25"/>
  <c r="T25"/>
  <c r="L26"/>
  <c r="O26" s="1"/>
  <c r="M26"/>
  <c r="N26"/>
  <c r="T26"/>
  <c r="L27"/>
  <c r="O27" s="1"/>
  <c r="M27"/>
  <c r="N27"/>
  <c r="T27"/>
  <c r="L28"/>
  <c r="O28" s="1"/>
  <c r="M28"/>
  <c r="N28"/>
  <c r="T28"/>
  <c r="L29"/>
  <c r="O29" s="1"/>
  <c r="M29"/>
  <c r="N29"/>
  <c r="T29"/>
  <c r="L30"/>
  <c r="O30" s="1"/>
  <c r="M30"/>
  <c r="N30"/>
  <c r="T30"/>
  <c r="L31"/>
  <c r="O31" s="1"/>
  <c r="M31"/>
  <c r="N31"/>
  <c r="T31"/>
  <c r="L32"/>
  <c r="O32" s="1"/>
  <c r="M32"/>
  <c r="N32"/>
  <c r="T32"/>
  <c r="L33"/>
  <c r="O33" s="1"/>
  <c r="M33"/>
  <c r="N33"/>
  <c r="T33"/>
  <c r="L34"/>
  <c r="O34" s="1"/>
  <c r="M34"/>
  <c r="N34"/>
  <c r="T34"/>
  <c r="L35"/>
  <c r="O35" s="1"/>
  <c r="M35"/>
  <c r="N35"/>
  <c r="T35"/>
  <c r="L36"/>
  <c r="O36" s="1"/>
  <c r="M36"/>
  <c r="N36"/>
  <c r="T36"/>
  <c r="L37"/>
  <c r="O37" s="1"/>
  <c r="M37"/>
  <c r="N37"/>
  <c r="T37"/>
  <c r="L38"/>
  <c r="O38" s="1"/>
  <c r="M38"/>
  <c r="N38"/>
  <c r="T38"/>
  <c r="L39"/>
  <c r="O39" s="1"/>
  <c r="M39"/>
  <c r="N39"/>
  <c r="T39"/>
  <c r="L40"/>
  <c r="O40" s="1"/>
  <c r="M40"/>
  <c r="N40"/>
  <c r="T40"/>
  <c r="L41"/>
  <c r="O41" s="1"/>
  <c r="M41"/>
  <c r="N41"/>
  <c r="T41"/>
  <c r="L42"/>
  <c r="O42" s="1"/>
  <c r="M42"/>
  <c r="N42"/>
  <c r="T42"/>
  <c r="L43"/>
  <c r="O43" s="1"/>
  <c r="M43"/>
  <c r="N43"/>
  <c r="T43"/>
  <c r="L44"/>
  <c r="O44" s="1"/>
  <c r="M44"/>
  <c r="N44"/>
  <c r="T44"/>
  <c r="L45"/>
  <c r="O45" s="1"/>
  <c r="M45"/>
  <c r="N45"/>
  <c r="T45"/>
  <c r="L46"/>
  <c r="O46" s="1"/>
  <c r="M46"/>
  <c r="N46"/>
  <c r="T46"/>
  <c r="L47"/>
  <c r="O47" s="1"/>
  <c r="M47"/>
  <c r="N47"/>
  <c r="T47"/>
  <c r="L48"/>
  <c r="O48" s="1"/>
  <c r="M48"/>
  <c r="N48"/>
  <c r="T48"/>
  <c r="L49"/>
  <c r="O49" s="1"/>
  <c r="M49"/>
  <c r="N49"/>
  <c r="T49"/>
  <c r="L50"/>
  <c r="O50" s="1"/>
  <c r="M50"/>
  <c r="N50"/>
  <c r="T50"/>
  <c r="L51"/>
  <c r="O51" s="1"/>
  <c r="M51"/>
  <c r="N51"/>
  <c r="T51"/>
  <c r="L52"/>
  <c r="O52" s="1"/>
  <c r="M52"/>
  <c r="N52"/>
  <c r="T52"/>
  <c r="L53"/>
  <c r="O53" s="1"/>
  <c r="M53"/>
  <c r="N53"/>
  <c r="T53"/>
  <c r="L54"/>
  <c r="O54" s="1"/>
  <c r="M54"/>
  <c r="N54"/>
  <c r="T54"/>
  <c r="L55"/>
  <c r="O55" s="1"/>
  <c r="M55"/>
  <c r="N55"/>
  <c r="T55"/>
  <c r="L56"/>
  <c r="O56" s="1"/>
  <c r="M56"/>
  <c r="N56"/>
  <c r="T56"/>
  <c r="L57"/>
  <c r="O57" s="1"/>
  <c r="M57"/>
  <c r="N57"/>
  <c r="T57"/>
  <c r="L58"/>
  <c r="O58" s="1"/>
  <c r="M58"/>
  <c r="N58"/>
  <c r="T58"/>
  <c r="L59"/>
  <c r="O59" s="1"/>
  <c r="M59"/>
  <c r="N59"/>
  <c r="T59"/>
  <c r="L60"/>
  <c r="O60" s="1"/>
  <c r="M60"/>
  <c r="N60"/>
  <c r="T60"/>
  <c r="L61"/>
  <c r="O61" s="1"/>
  <c r="M61"/>
  <c r="N61"/>
  <c r="T61"/>
  <c r="L62"/>
  <c r="O62" s="1"/>
  <c r="M62"/>
  <c r="N62"/>
  <c r="T62"/>
  <c r="L63"/>
  <c r="O63" s="1"/>
  <c r="M63"/>
  <c r="N63"/>
  <c r="T63"/>
  <c r="L64"/>
  <c r="O64" s="1"/>
  <c r="M64"/>
  <c r="N64"/>
  <c r="T64"/>
  <c r="L65"/>
  <c r="O65" s="1"/>
  <c r="M65"/>
  <c r="N65"/>
  <c r="T65"/>
  <c r="L66"/>
  <c r="O66" s="1"/>
  <c r="M66"/>
  <c r="N66"/>
  <c r="T66"/>
  <c r="L67"/>
  <c r="O67" s="1"/>
  <c r="M67"/>
  <c r="N67"/>
  <c r="T67"/>
  <c r="L68"/>
  <c r="O68" s="1"/>
  <c r="M68"/>
  <c r="N68"/>
  <c r="T68"/>
  <c r="L69"/>
  <c r="O69" s="1"/>
  <c r="M69"/>
  <c r="N69"/>
  <c r="T69"/>
  <c r="L70"/>
  <c r="O70" s="1"/>
  <c r="M70"/>
  <c r="N70"/>
  <c r="T70"/>
  <c r="L71"/>
  <c r="O71" s="1"/>
  <c r="M71"/>
  <c r="N71"/>
  <c r="T71"/>
  <c r="L72"/>
  <c r="O72" s="1"/>
  <c r="M72"/>
  <c r="N72"/>
  <c r="T72"/>
  <c r="L73"/>
  <c r="O73" s="1"/>
  <c r="M73"/>
  <c r="N73"/>
  <c r="T73"/>
  <c r="L74"/>
  <c r="O74" s="1"/>
  <c r="M74"/>
  <c r="N74"/>
  <c r="T74"/>
  <c r="L75"/>
  <c r="O75" s="1"/>
  <c r="M75"/>
  <c r="N75"/>
  <c r="T75"/>
  <c r="L76"/>
  <c r="O76" s="1"/>
  <c r="M76"/>
  <c r="N76"/>
  <c r="T76"/>
  <c r="L77"/>
  <c r="O77" s="1"/>
  <c r="M77"/>
  <c r="N77"/>
  <c r="T77"/>
  <c r="L78"/>
  <c r="O78" s="1"/>
  <c r="M78"/>
  <c r="N78"/>
  <c r="T78"/>
  <c r="L79"/>
  <c r="O79" s="1"/>
  <c r="M79"/>
  <c r="N79"/>
  <c r="T79"/>
  <c r="L80"/>
  <c r="O80" s="1"/>
  <c r="M80"/>
  <c r="N80"/>
  <c r="T80"/>
  <c r="L81"/>
  <c r="O81" s="1"/>
  <c r="M81"/>
  <c r="N81"/>
  <c r="T81"/>
  <c r="L82"/>
  <c r="O82" s="1"/>
  <c r="M82"/>
  <c r="N82"/>
  <c r="T82"/>
  <c r="L83"/>
  <c r="O83" s="1"/>
  <c r="M83"/>
  <c r="N83"/>
  <c r="T83"/>
  <c r="L84"/>
  <c r="O84" s="1"/>
  <c r="M84"/>
  <c r="N84"/>
  <c r="T84"/>
  <c r="L85"/>
  <c r="O85" s="1"/>
  <c r="M85"/>
  <c r="N85"/>
  <c r="T85"/>
  <c r="L86"/>
  <c r="O86" s="1"/>
  <c r="M86"/>
  <c r="N86"/>
  <c r="T86"/>
  <c r="L87"/>
  <c r="O87" s="1"/>
  <c r="M87"/>
  <c r="N87"/>
  <c r="T87"/>
  <c r="L88"/>
  <c r="O88" s="1"/>
  <c r="M88"/>
  <c r="N88"/>
  <c r="T88"/>
  <c r="L89"/>
  <c r="O89" s="1"/>
  <c r="M89"/>
  <c r="N89"/>
  <c r="T89"/>
  <c r="L90"/>
  <c r="O90" s="1"/>
  <c r="M90"/>
  <c r="N90"/>
  <c r="T90"/>
  <c r="L91"/>
  <c r="O91" s="1"/>
  <c r="M91"/>
  <c r="N91"/>
  <c r="T91"/>
  <c r="L92"/>
  <c r="O92" s="1"/>
  <c r="M92"/>
  <c r="N92"/>
  <c r="T92"/>
  <c r="L93"/>
  <c r="O93" s="1"/>
  <c r="M93"/>
  <c r="N93"/>
  <c r="T93"/>
  <c r="L94"/>
  <c r="O94" s="1"/>
  <c r="M94"/>
  <c r="N94"/>
  <c r="T94"/>
  <c r="L95"/>
  <c r="O95" s="1"/>
  <c r="M95"/>
  <c r="N95"/>
  <c r="T95"/>
  <c r="L96"/>
  <c r="O96" s="1"/>
  <c r="M96"/>
  <c r="N96"/>
  <c r="T96"/>
  <c r="L97"/>
  <c r="O97" s="1"/>
  <c r="M97"/>
  <c r="N97"/>
  <c r="T97"/>
  <c r="L98"/>
  <c r="O98" s="1"/>
  <c r="M98"/>
  <c r="N98"/>
  <c r="T98"/>
  <c r="L99"/>
  <c r="O99" s="1"/>
  <c r="M99"/>
  <c r="N99"/>
  <c r="T99"/>
  <c r="L100"/>
  <c r="O100" s="1"/>
  <c r="M100"/>
  <c r="N100"/>
  <c r="T100"/>
  <c r="L101"/>
  <c r="O101" s="1"/>
  <c r="M101"/>
  <c r="N101"/>
  <c r="T101"/>
  <c r="L102"/>
  <c r="O102" s="1"/>
  <c r="M102"/>
  <c r="N102"/>
  <c r="T102"/>
  <c r="J103"/>
  <c r="K103"/>
  <c r="N103" s="1"/>
  <c r="P103"/>
  <c r="S103"/>
  <c r="T103" s="1"/>
  <c r="U103"/>
  <c r="V103"/>
  <c r="W103"/>
  <c r="M103" l="1"/>
  <c r="L103"/>
  <c r="O103" s="1"/>
  <c r="O3" i="1"/>
  <c r="O4"/>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2"/>
  <c r="P102"/>
  <c r="N102"/>
  <c r="P101"/>
  <c r="N101"/>
  <c r="P100"/>
  <c r="N100"/>
  <c r="P99"/>
  <c r="N99"/>
  <c r="P98"/>
  <c r="N98"/>
  <c r="P97"/>
  <c r="N97"/>
  <c r="P96"/>
  <c r="N96"/>
  <c r="P95"/>
  <c r="N95"/>
  <c r="P94"/>
  <c r="N94"/>
  <c r="P93"/>
  <c r="N93"/>
  <c r="P92"/>
  <c r="N92"/>
  <c r="P91"/>
  <c r="N91"/>
  <c r="P90"/>
  <c r="N90"/>
  <c r="P89"/>
  <c r="N89"/>
  <c r="P88"/>
  <c r="N88"/>
  <c r="P87"/>
  <c r="N87"/>
  <c r="P86"/>
  <c r="N86"/>
  <c r="P85"/>
  <c r="N85"/>
  <c r="P84"/>
  <c r="N84"/>
  <c r="P83"/>
  <c r="N83"/>
  <c r="P82"/>
  <c r="N82"/>
  <c r="P81"/>
  <c r="N81"/>
  <c r="P80"/>
  <c r="N80"/>
  <c r="P79"/>
  <c r="N79"/>
  <c r="P78"/>
  <c r="N78"/>
  <c r="P77"/>
  <c r="N77"/>
  <c r="P76"/>
  <c r="N76"/>
  <c r="P75"/>
  <c r="N75"/>
  <c r="P74"/>
  <c r="N74"/>
  <c r="P73"/>
  <c r="N73"/>
  <c r="P72"/>
  <c r="N72"/>
  <c r="P71"/>
  <c r="N71"/>
  <c r="P70"/>
  <c r="N70"/>
  <c r="P69"/>
  <c r="N69"/>
  <c r="P68"/>
  <c r="N68"/>
  <c r="P67"/>
  <c r="N67"/>
  <c r="P66"/>
  <c r="N66"/>
  <c r="P65"/>
  <c r="N65"/>
  <c r="P64"/>
  <c r="N64"/>
  <c r="P63"/>
  <c r="N63"/>
  <c r="P62"/>
  <c r="N62"/>
  <c r="P61"/>
  <c r="N61"/>
  <c r="P60"/>
  <c r="N60"/>
  <c r="P59"/>
  <c r="N59"/>
  <c r="P58"/>
  <c r="N58"/>
  <c r="P57"/>
  <c r="N57"/>
  <c r="P56"/>
  <c r="N56"/>
  <c r="P55"/>
  <c r="N55"/>
  <c r="P54"/>
  <c r="N54"/>
  <c r="P53"/>
  <c r="N53"/>
  <c r="P52"/>
  <c r="N52"/>
  <c r="P51"/>
  <c r="N51"/>
  <c r="P50"/>
  <c r="N50"/>
  <c r="P49"/>
  <c r="N49"/>
  <c r="P48"/>
  <c r="N48"/>
  <c r="P47"/>
  <c r="N47"/>
  <c r="P46"/>
  <c r="N46"/>
  <c r="P45"/>
  <c r="N45"/>
  <c r="P44"/>
  <c r="N44"/>
  <c r="P43"/>
  <c r="N43"/>
  <c r="P42"/>
  <c r="N42"/>
  <c r="P41"/>
  <c r="N41"/>
  <c r="P40"/>
  <c r="N40"/>
  <c r="P39"/>
  <c r="N39"/>
  <c r="P38"/>
  <c r="N38"/>
  <c r="P37"/>
  <c r="N37"/>
  <c r="P36"/>
  <c r="N36"/>
  <c r="P35"/>
  <c r="N35"/>
  <c r="P34"/>
  <c r="N34"/>
  <c r="P33"/>
  <c r="N33"/>
  <c r="P32"/>
  <c r="N32"/>
  <c r="P31"/>
  <c r="N31"/>
  <c r="P30"/>
  <c r="N30"/>
  <c r="P29"/>
  <c r="N29"/>
  <c r="P28"/>
  <c r="N28"/>
  <c r="P27"/>
  <c r="N27"/>
  <c r="P26"/>
  <c r="N26"/>
  <c r="P25"/>
  <c r="N25"/>
  <c r="P24"/>
  <c r="N24"/>
  <c r="P23"/>
  <c r="N23"/>
  <c r="P22"/>
  <c r="N22"/>
  <c r="P21"/>
  <c r="N21"/>
  <c r="P20"/>
  <c r="N20"/>
  <c r="P19"/>
  <c r="N19"/>
  <c r="P18"/>
  <c r="N18"/>
  <c r="P17"/>
  <c r="N17"/>
  <c r="P16"/>
  <c r="N16"/>
  <c r="P15"/>
  <c r="N15"/>
  <c r="P14"/>
  <c r="N14"/>
  <c r="P13"/>
  <c r="N13"/>
  <c r="P12"/>
  <c r="N12"/>
  <c r="P11"/>
  <c r="N11"/>
  <c r="P10"/>
  <c r="N10"/>
  <c r="P9"/>
  <c r="N9"/>
  <c r="P8"/>
  <c r="N8"/>
  <c r="P7"/>
  <c r="N7"/>
  <c r="P6"/>
  <c r="N6"/>
  <c r="P5"/>
  <c r="N5"/>
  <c r="P4"/>
  <c r="N4"/>
  <c r="P3"/>
  <c r="N3"/>
  <c r="P2"/>
  <c r="N2"/>
</calcChain>
</file>

<file path=xl/sharedStrings.xml><?xml version="1.0" encoding="utf-8"?>
<sst xmlns="http://schemas.openxmlformats.org/spreadsheetml/2006/main" count="782" uniqueCount="258">
  <si>
    <t>County</t>
  </si>
  <si>
    <t>10-17 Popn</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</si>
  <si>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</si>
  <si>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</si>
  <si>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</si>
  <si>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</si>
  <si>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</si>
  <si>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</si>
  <si>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</si>
  <si>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</si>
  <si>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</si>
  <si>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</si>
  <si>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</si>
  <si>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</si>
  <si>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</si>
  <si>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</si>
  <si>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</si>
  <si>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</si>
  <si>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</si>
  <si>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</si>
  <si>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</si>
  <si>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</si>
  <si>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</si>
  <si>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</si>
  <si>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</si>
  <si>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</si>
  <si>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</si>
  <si>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</si>
  <si>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</si>
  <si>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</si>
  <si>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</si>
  <si>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</si>
  <si>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</si>
  <si>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</si>
  <si>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</si>
  <si>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</si>
  <si>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</si>
  <si>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</si>
  <si>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</si>
  <si>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</si>
  <si>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</si>
  <si>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</si>
  <si>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</si>
  <si>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</si>
  <si>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</si>
  <si>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</si>
  <si>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</si>
  <si>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</si>
  <si>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</si>
  <si>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</si>
  <si>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</si>
  <si>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</si>
  <si>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</si>
  <si>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</si>
  <si>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</si>
  <si>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</si>
  <si>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</si>
  <si>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</si>
  <si>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</si>
  <si>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</si>
  <si>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</si>
  <si>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</si>
  <si>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</si>
  <si>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</si>
  <si>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</si>
  <si>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</si>
  <si>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</si>
  <si>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</si>
  <si>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</si>
  <si>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</si>
  <si>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</si>
  <si>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</si>
  <si>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</si>
  <si>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</si>
  <si>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</si>
  <si>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</si>
  <si>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</si>
  <si>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</si>
  <si>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</si>
  <si>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</si>
  <si>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</si>
  <si>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</si>
  <si>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</si>
  <si>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</si>
  <si>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</si>
  <si>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</si>
  <si>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</si>
  <si>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</si>
  <si>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</si>
  <si>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</si>
  <si>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</si>
  <si>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</si>
  <si>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</si>
  <si>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</si>
  <si>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</si>
  <si>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</si>
  <si>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</si>
  <si>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</si>
  <si>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</si>
  <si>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</si>
  <si>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</si>
  <si>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</si>
  <si>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STATE</t>
  </si>
  <si>
    <t>Last updated 13SEP2010</t>
  </si>
  <si>
    <t>July 1, 2009 County Total - Single Year Ages</t>
  </si>
  <si>
    <t>6-15 Popn</t>
  </si>
  <si>
    <t>Grand Total</t>
  </si>
  <si>
    <t>6-17 Popn</t>
  </si>
  <si>
    <t>Area</t>
  </si>
  <si>
    <t>District</t>
  </si>
  <si>
    <t>Central</t>
  </si>
  <si>
    <t>15A</t>
  </si>
  <si>
    <t>Piedmont</t>
  </si>
  <si>
    <t>West</t>
  </si>
  <si>
    <t>20</t>
  </si>
  <si>
    <t>23</t>
  </si>
  <si>
    <t>24</t>
  </si>
  <si>
    <t>East</t>
  </si>
  <si>
    <t>2</t>
  </si>
  <si>
    <t>6B</t>
  </si>
  <si>
    <t>13</t>
  </si>
  <si>
    <t>28</t>
  </si>
  <si>
    <t>25</t>
  </si>
  <si>
    <t>19A</t>
  </si>
  <si>
    <t>1</t>
  </si>
  <si>
    <t>3B</t>
  </si>
  <si>
    <t>9A</t>
  </si>
  <si>
    <t>15B</t>
  </si>
  <si>
    <t>30</t>
  </si>
  <si>
    <t>27B</t>
  </si>
  <si>
    <t>12</t>
  </si>
  <si>
    <t>22</t>
  </si>
  <si>
    <t>4</t>
  </si>
  <si>
    <t>14</t>
  </si>
  <si>
    <t>7</t>
  </si>
  <si>
    <t>21</t>
  </si>
  <si>
    <t>9</t>
  </si>
  <si>
    <t>27A</t>
  </si>
  <si>
    <t>8</t>
  </si>
  <si>
    <t>18</t>
  </si>
  <si>
    <t>6A</t>
  </si>
  <si>
    <t>11</t>
  </si>
  <si>
    <t>29</t>
  </si>
  <si>
    <t>16A</t>
  </si>
  <si>
    <t>26</t>
  </si>
  <si>
    <t>19B</t>
  </si>
  <si>
    <t>5</t>
  </si>
  <si>
    <t>3A</t>
  </si>
  <si>
    <t>16B</t>
  </si>
  <si>
    <t>17A</t>
  </si>
  <si>
    <t>19C</t>
  </si>
  <si>
    <t>17B</t>
  </si>
  <si>
    <t>10</t>
  </si>
  <si>
    <t>POPULATION AGE GROUPS</t>
  </si>
  <si>
    <t>Juvenile Population Ages 6-17</t>
  </si>
  <si>
    <t>Juvenile Population Ages 6-15</t>
  </si>
  <si>
    <t>Juvenile Population Ages 10-17</t>
  </si>
  <si>
    <t>American Indian or Alaska Native</t>
  </si>
  <si>
    <t>Asian</t>
  </si>
  <si>
    <t xml:space="preserve">Black or African-American </t>
  </si>
  <si>
    <t>Hispanic/Latino</t>
  </si>
  <si>
    <t>Two or More Races</t>
  </si>
  <si>
    <t>Unknown</t>
  </si>
  <si>
    <t xml:space="preserve">White </t>
  </si>
  <si>
    <t>Gender</t>
  </si>
  <si>
    <t>County and Race/Ethnicity</t>
  </si>
  <si>
    <t>Female</t>
  </si>
  <si>
    <t>Male</t>
  </si>
  <si>
    <t>Total</t>
  </si>
  <si>
    <t>Alamance Total</t>
  </si>
  <si>
    <t>Alleghany Total</t>
  </si>
  <si>
    <t>Beaufort Total</t>
  </si>
  <si>
    <t>Bertie Total</t>
  </si>
  <si>
    <t>Bladen Total</t>
  </si>
  <si>
    <t>Brunswick Total</t>
  </si>
  <si>
    <t>Buncombe Total</t>
  </si>
  <si>
    <t>Burke Total</t>
  </si>
  <si>
    <t>Cabarrus Total</t>
  </si>
  <si>
    <t>Carteret Total</t>
  </si>
  <si>
    <t>Catawba Total</t>
  </si>
  <si>
    <t>Chatham Total</t>
  </si>
  <si>
    <t>Cleveland Total</t>
  </si>
  <si>
    <t>Columbus Total</t>
  </si>
  <si>
    <t>Craven Total</t>
  </si>
  <si>
    <t>Cumberland Total</t>
  </si>
  <si>
    <t>Davidson Total</t>
  </si>
  <si>
    <t>Davie Total</t>
  </si>
  <si>
    <t>Durham Total</t>
  </si>
  <si>
    <t>Edgecombe Total</t>
  </si>
  <si>
    <t>Forsyth Total</t>
  </si>
  <si>
    <t>Franklin Total</t>
  </si>
  <si>
    <t>Gaston Total</t>
  </si>
  <si>
    <t>Greene Total</t>
  </si>
  <si>
    <t>Guilford Total</t>
  </si>
  <si>
    <t>Halifax Total</t>
  </si>
  <si>
    <t>Harnett Total</t>
  </si>
  <si>
    <t>Hertford Total</t>
  </si>
  <si>
    <t>Hoke Total</t>
  </si>
  <si>
    <t>Iredell Total</t>
  </si>
  <si>
    <t>Lee Total</t>
  </si>
  <si>
    <t>Lenoir Total</t>
  </si>
  <si>
    <t>Martin Total</t>
  </si>
  <si>
    <t>Mecklenburg Total</t>
  </si>
  <si>
    <t>Montgomery Total</t>
  </si>
  <si>
    <t>Moore Total</t>
  </si>
  <si>
    <t>Nash Total</t>
  </si>
  <si>
    <t>New Hanover Total</t>
  </si>
  <si>
    <t>Northampton Total</t>
  </si>
  <si>
    <t>Onslow Total</t>
  </si>
  <si>
    <t>Orange Total</t>
  </si>
  <si>
    <t>Person Total</t>
  </si>
  <si>
    <t>Pitt Total</t>
  </si>
  <si>
    <t>Richmond Total</t>
  </si>
  <si>
    <t>Robeson Total</t>
  </si>
  <si>
    <t>Rockingham Total</t>
  </si>
  <si>
    <t>Rowan Total</t>
  </si>
  <si>
    <t>Rutherford Total</t>
  </si>
  <si>
    <t>Sampson Total</t>
  </si>
  <si>
    <t>Stanly Total</t>
  </si>
  <si>
    <t>Surry Total</t>
  </si>
  <si>
    <t>Vance Total</t>
  </si>
  <si>
    <t>Wake Total</t>
  </si>
  <si>
    <t>Washington Total</t>
  </si>
  <si>
    <t>Watauga Total</t>
  </si>
  <si>
    <t>Wayne Total</t>
  </si>
  <si>
    <t>Wilkes Total</t>
  </si>
  <si>
    <t>Wilson Total</t>
  </si>
  <si>
    <t>CY 2010 YDC Commitments</t>
  </si>
  <si>
    <t>Violent Class A - E</t>
  </si>
  <si>
    <t>Serious Class F - I, A1</t>
  </si>
  <si>
    <t>Minor Class 1 - 3</t>
  </si>
  <si>
    <t>Infraction</t>
  </si>
  <si>
    <t>Status</t>
  </si>
  <si>
    <t>Total Delinquent Complaints</t>
  </si>
  <si>
    <t>Total Complaints</t>
  </si>
  <si>
    <t>Delinquent Rate per 1,000 Age 6 to 15</t>
  </si>
  <si>
    <t>Undisciplined Rate per 1,000 Age 6 to 17</t>
  </si>
  <si>
    <t>COMPLAINTS RECEIVED</t>
  </si>
  <si>
    <t>RATES</t>
  </si>
  <si>
    <t>Eckerd Youth Served</t>
  </si>
  <si>
    <t>JCPC Youth Served</t>
  </si>
  <si>
    <t>MJH Youth Served</t>
  </si>
  <si>
    <t>COMMUNITY PROGRAMS</t>
  </si>
  <si>
    <t>Number of Juveniles Transferred to Superior Court</t>
  </si>
  <si>
    <t>SUPERIOR COURT TRANSFERS</t>
  </si>
  <si>
    <t>DETENTION</t>
  </si>
  <si>
    <t>YDC COMMITMENTS</t>
  </si>
  <si>
    <t>YDC Commitments</t>
  </si>
  <si>
    <t>YDC Commitment Rate per 1,000 youth Age 10-17</t>
  </si>
  <si>
    <t>Age at Commitment</t>
  </si>
  <si>
    <t xml:space="preserve">DETENTION: </t>
  </si>
  <si>
    <t>*"Distinct" in the County Databook is determined by county counts. For juveniles who were admitted to detention with secure custody orders from different counties, they are counted in all counties where secure custody orders originated.</t>
  </si>
  <si>
    <t>**Admissions are the number of times all juveniles were admitted to detention from each respective county. This data does not include transfers between facilities (within the detention system).</t>
  </si>
  <si>
    <t>COMMUNITY PROGRAMS:</t>
  </si>
  <si>
    <t>Distinct Juveniles Detained*</t>
  </si>
  <si>
    <t>***Twelve (12) distinct juveniles were admitted to detention from a Reservation sixteen (16) times in CY 2010.</t>
  </si>
  <si>
    <t>Detention Admissions**, ***</t>
  </si>
  <si>
    <t>All Community Programs data are defined as "youth served", not admissions during the 09-10 school/fiscal year.</t>
  </si>
</sst>
</file>

<file path=xl/styles.xml><?xml version="1.0" encoding="utf-8"?>
<styleSheet xmlns="http://schemas.openxmlformats.org/spreadsheetml/2006/main">
  <numFmts count="1">
    <numFmt numFmtId="164" formatCode="##0"/>
  </numFmts>
  <fonts count="9">
    <font>
      <sz val="11"/>
      <color theme="1"/>
      <name val="Calibri"/>
      <family val="2"/>
      <scheme val="minor"/>
    </font>
    <font>
      <b/>
      <sz val="11"/>
      <color theme="1"/>
      <name val="Calibri"/>
      <family val="2"/>
      <scheme val="minor"/>
    </font>
    <font>
      <sz val="11"/>
      <color indexed="8"/>
      <name val="Calibri"/>
      <family val="2"/>
      <scheme val="minor"/>
    </font>
    <font>
      <sz val="11"/>
      <name val="Calibri"/>
      <family val="2"/>
      <scheme val="minor"/>
    </font>
    <font>
      <b/>
      <sz val="11"/>
      <color indexed="8"/>
      <name val="Calibri"/>
      <family val="2"/>
      <scheme val="minor"/>
    </font>
    <font>
      <b/>
      <sz val="10"/>
      <name val="Arial"/>
      <family val="2"/>
    </font>
    <font>
      <sz val="10"/>
      <name val="Arial"/>
      <family val="2"/>
    </font>
    <font>
      <sz val="10"/>
      <color theme="1"/>
      <name val="Arial Unicode MS"/>
      <family val="2"/>
    </font>
    <font>
      <sz val="10"/>
      <color indexed="8"/>
      <name val="Arial"/>
      <family val="2"/>
    </font>
  </fonts>
  <fills count="12">
    <fill>
      <patternFill patternType="none"/>
    </fill>
    <fill>
      <patternFill patternType="gray125"/>
    </fill>
    <fill>
      <patternFill patternType="solid">
        <fgColor indexed="13"/>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indexed="51"/>
        <bgColor indexed="64"/>
      </patternFill>
    </fill>
    <fill>
      <patternFill patternType="solid">
        <fgColor indexed="46"/>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69">
    <xf numFmtId="0" fontId="0" fillId="0" borderId="0" xfId="0"/>
    <xf numFmtId="0" fontId="0" fillId="0" borderId="0" xfId="0" applyFont="1"/>
    <xf numFmtId="0" fontId="0" fillId="0" borderId="1" xfId="0" applyBorder="1"/>
    <xf numFmtId="0" fontId="0" fillId="0" borderId="1" xfId="0" applyBorder="1" applyAlignment="1">
      <alignment horizontal="center"/>
    </xf>
    <xf numFmtId="0" fontId="0" fillId="0" borderId="1" xfId="0" applyBorder="1" applyAlignment="1">
      <alignment horizontal="right"/>
    </xf>
    <xf numFmtId="0" fontId="1" fillId="0" borderId="0" xfId="0" applyFont="1"/>
    <xf numFmtId="0" fontId="0" fillId="0" borderId="0" xfId="0" applyFont="1" applyAlignment="1">
      <alignment horizontal="center"/>
    </xf>
    <xf numFmtId="0" fontId="2" fillId="0" borderId="1" xfId="0" applyFont="1" applyFill="1" applyBorder="1" applyAlignment="1">
      <alignment horizontal="center" wrapText="1"/>
    </xf>
    <xf numFmtId="2" fontId="0" fillId="0" borderId="0" xfId="0" applyNumberFormat="1" applyFont="1"/>
    <xf numFmtId="0" fontId="0" fillId="0" borderId="0" xfId="0" applyFont="1" applyBorder="1"/>
    <xf numFmtId="0" fontId="1" fillId="6" borderId="2" xfId="0" applyFont="1" applyFill="1" applyBorder="1" applyAlignment="1">
      <alignment horizontal="center" wrapText="1"/>
    </xf>
    <xf numFmtId="0" fontId="0" fillId="0" borderId="1" xfId="0" applyFont="1" applyBorder="1" applyAlignment="1">
      <alignment horizontal="center"/>
    </xf>
    <xf numFmtId="0" fontId="0" fillId="0" borderId="1" xfId="0" applyFont="1" applyBorder="1" applyAlignment="1">
      <alignment horizontal="center" wrapText="1"/>
    </xf>
    <xf numFmtId="0" fontId="0" fillId="0" borderId="1" xfId="0" applyFont="1" applyBorder="1"/>
    <xf numFmtId="2" fontId="0" fillId="0" borderId="1" xfId="0" applyNumberFormat="1" applyFont="1" applyBorder="1"/>
    <xf numFmtId="2" fontId="0" fillId="0" borderId="1" xfId="0" applyNumberFormat="1" applyBorder="1"/>
    <xf numFmtId="0" fontId="0" fillId="0" borderId="1" xfId="0" applyFont="1" applyBorder="1" applyAlignment="1">
      <alignment horizontal="right" wrapText="1"/>
    </xf>
    <xf numFmtId="0" fontId="0" fillId="0" borderId="1" xfId="0" applyFont="1" applyFill="1" applyBorder="1"/>
    <xf numFmtId="0" fontId="0" fillId="0" borderId="1" xfId="0" applyFont="1" applyBorder="1" applyAlignment="1">
      <alignment horizontal="right"/>
    </xf>
    <xf numFmtId="0" fontId="0" fillId="0" borderId="1" xfId="0" applyNumberFormat="1" applyBorder="1"/>
    <xf numFmtId="0" fontId="0" fillId="0" borderId="1" xfId="0" applyNumberFormat="1" applyFont="1" applyBorder="1"/>
    <xf numFmtId="1" fontId="0" fillId="0" borderId="1" xfId="0" applyNumberFormat="1" applyFont="1" applyBorder="1"/>
    <xf numFmtId="1" fontId="0" fillId="0" borderId="1" xfId="0" applyNumberFormat="1" applyBorder="1"/>
    <xf numFmtId="3" fontId="0" fillId="0" borderId="1" xfId="0" applyNumberFormat="1" applyFont="1" applyBorder="1" applyAlignment="1">
      <alignment horizontal="center"/>
    </xf>
    <xf numFmtId="3" fontId="0" fillId="0" borderId="1" xfId="0" applyNumberFormat="1" applyFont="1" applyBorder="1"/>
    <xf numFmtId="3" fontId="0" fillId="0" borderId="1" xfId="0" applyNumberFormat="1" applyFont="1" applyBorder="1" applyAlignment="1">
      <alignment horizontal="right"/>
    </xf>
    <xf numFmtId="3" fontId="3" fillId="0" borderId="1" xfId="0" applyNumberFormat="1" applyFont="1" applyBorder="1"/>
    <xf numFmtId="0" fontId="6" fillId="0" borderId="0" xfId="0" applyFont="1" applyFill="1"/>
    <xf numFmtId="0" fontId="6" fillId="0" borderId="1" xfId="0" applyFont="1" applyFill="1" applyBorder="1" applyAlignment="1">
      <alignment vertical="top" wrapText="1"/>
    </xf>
    <xf numFmtId="0" fontId="5" fillId="0" borderId="1" xfId="0" applyFont="1" applyFill="1" applyBorder="1" applyAlignment="1">
      <alignment horizontal="center" vertical="top" wrapText="1"/>
    </xf>
    <xf numFmtId="3" fontId="6" fillId="0" borderId="1" xfId="0" applyNumberFormat="1" applyFont="1" applyFill="1" applyBorder="1" applyAlignment="1">
      <alignment vertical="top" wrapText="1"/>
    </xf>
    <xf numFmtId="3" fontId="6" fillId="0" borderId="1" xfId="0" applyNumberFormat="1" applyFont="1" applyFill="1" applyBorder="1"/>
    <xf numFmtId="0" fontId="6" fillId="0" borderId="1" xfId="0" applyFont="1" applyFill="1" applyBorder="1" applyAlignment="1">
      <alignment horizontal="center"/>
    </xf>
    <xf numFmtId="0" fontId="0" fillId="9" borderId="1" xfId="0" applyFill="1" applyBorder="1"/>
    <xf numFmtId="0" fontId="0" fillId="9" borderId="1" xfId="0" applyFill="1" applyBorder="1" applyAlignment="1">
      <alignment horizontal="center"/>
    </xf>
    <xf numFmtId="0" fontId="1" fillId="0" borderId="1" xfId="0" applyFont="1" applyBorder="1"/>
    <xf numFmtId="0" fontId="1" fillId="0" borderId="1" xfId="0" applyFont="1" applyBorder="1" applyAlignment="1">
      <alignment horizontal="center"/>
    </xf>
    <xf numFmtId="0" fontId="0" fillId="0" borderId="1" xfId="0" applyFill="1" applyBorder="1" applyAlignment="1">
      <alignment horizontal="right"/>
    </xf>
    <xf numFmtId="0" fontId="0" fillId="0" borderId="1" xfId="0" applyFill="1" applyBorder="1" applyAlignment="1">
      <alignment horizontal="center"/>
    </xf>
    <xf numFmtId="0" fontId="0" fillId="0" borderId="0" xfId="0" applyFont="1" applyFill="1"/>
    <xf numFmtId="164" fontId="7" fillId="0" borderId="3" xfId="0" applyNumberFormat="1" applyFont="1" applyFill="1" applyBorder="1" applyAlignment="1">
      <alignment horizontal="right" vertical="top"/>
    </xf>
    <xf numFmtId="0" fontId="0" fillId="0" borderId="6" xfId="0" applyBorder="1"/>
    <xf numFmtId="164" fontId="7" fillId="0" borderId="4" xfId="0" applyNumberFormat="1" applyFont="1" applyFill="1" applyBorder="1" applyAlignment="1">
      <alignment horizontal="right" vertical="top"/>
    </xf>
    <xf numFmtId="2" fontId="0" fillId="0" borderId="0" xfId="0" applyNumberFormat="1" applyFont="1" applyFill="1" applyBorder="1"/>
    <xf numFmtId="164" fontId="7" fillId="0" borderId="1" xfId="0" applyNumberFormat="1" applyFont="1" applyFill="1" applyBorder="1" applyAlignment="1">
      <alignment horizontal="right" vertical="top"/>
    </xf>
    <xf numFmtId="0" fontId="0" fillId="0" borderId="1" xfId="0" applyBorder="1" applyAlignment="1">
      <alignment horizontal="left"/>
    </xf>
    <xf numFmtId="0" fontId="0" fillId="0" borderId="0" xfId="0" applyBorder="1" applyAlignment="1">
      <alignment horizontal="left"/>
    </xf>
    <xf numFmtId="0" fontId="8" fillId="0" borderId="2" xfId="0" applyFont="1" applyFill="1" applyBorder="1" applyAlignment="1">
      <alignment horizontal="center" wrapText="1"/>
    </xf>
    <xf numFmtId="3" fontId="7" fillId="0" borderId="1" xfId="0" applyNumberFormat="1" applyFont="1" applyFill="1" applyBorder="1" applyAlignment="1">
      <alignment horizontal="right" vertical="top"/>
    </xf>
    <xf numFmtId="0" fontId="0" fillId="0" borderId="0" xfId="0" applyBorder="1" applyAlignment="1">
      <alignment horizontal="left" wrapText="1"/>
    </xf>
    <xf numFmtId="0" fontId="4" fillId="2" borderId="2" xfId="0" applyFont="1" applyFill="1" applyBorder="1" applyAlignment="1">
      <alignment horizontal="center"/>
    </xf>
    <xf numFmtId="0" fontId="4" fillId="3" borderId="2" xfId="0" applyFont="1" applyFill="1" applyBorder="1" applyAlignment="1">
      <alignment horizontal="center"/>
    </xf>
    <xf numFmtId="0" fontId="1" fillId="4" borderId="2" xfId="0" applyFont="1" applyFill="1" applyBorder="1" applyAlignment="1">
      <alignment horizontal="center"/>
    </xf>
    <xf numFmtId="0" fontId="1" fillId="5" borderId="2" xfId="0" applyFont="1" applyFill="1" applyBorder="1" applyAlignment="1">
      <alignment horizontal="center"/>
    </xf>
    <xf numFmtId="0" fontId="1" fillId="7" borderId="2" xfId="0" applyFont="1" applyFill="1" applyBorder="1" applyAlignment="1">
      <alignment horizontal="center"/>
    </xf>
    <xf numFmtId="0" fontId="1" fillId="8" borderId="2" xfId="0" applyFont="1" applyFill="1" applyBorder="1" applyAlignment="1">
      <alignment horizontal="center"/>
    </xf>
    <xf numFmtId="0" fontId="0" fillId="0" borderId="2" xfId="0" applyBorder="1" applyAlignment="1">
      <alignment horizontal="center"/>
    </xf>
    <xf numFmtId="0" fontId="1" fillId="0" borderId="1" xfId="0" applyFont="1" applyBorder="1" applyAlignment="1">
      <alignment horizontal="center"/>
    </xf>
    <xf numFmtId="0" fontId="5" fillId="10" borderId="2" xfId="0" applyFont="1" applyFill="1" applyBorder="1" applyAlignment="1">
      <alignment horizontal="center"/>
    </xf>
    <xf numFmtId="0" fontId="5" fillId="11" borderId="5" xfId="0" applyFont="1" applyFill="1" applyBorder="1" applyAlignment="1">
      <alignment horizontal="center"/>
    </xf>
    <xf numFmtId="0" fontId="5" fillId="11" borderId="7" xfId="0" applyFont="1" applyFill="1" applyBorder="1" applyAlignment="1">
      <alignment horizontal="center"/>
    </xf>
    <xf numFmtId="0" fontId="5" fillId="11" borderId="6" xfId="0" applyFont="1" applyFill="1" applyBorder="1" applyAlignment="1">
      <alignment horizontal="center"/>
    </xf>
    <xf numFmtId="0" fontId="0" fillId="0" borderId="1" xfId="0" applyBorder="1" applyAlignment="1">
      <alignment horizontal="left"/>
    </xf>
    <xf numFmtId="0" fontId="0" fillId="0" borderId="8" xfId="0" applyBorder="1" applyAlignment="1">
      <alignment horizontal="left" wrapText="1"/>
    </xf>
    <xf numFmtId="0" fontId="0" fillId="0" borderId="9" xfId="0" applyBorder="1" applyAlignment="1">
      <alignment horizontal="left" wrapText="1"/>
    </xf>
    <xf numFmtId="0" fontId="0" fillId="0" borderId="0" xfId="0" applyBorder="1" applyAlignment="1">
      <alignment wrapText="1"/>
    </xf>
    <xf numFmtId="0" fontId="0" fillId="0" borderId="0" xfId="0" applyBorder="1"/>
    <xf numFmtId="0" fontId="0" fillId="0" borderId="1" xfId="0" applyBorder="1" applyAlignment="1">
      <alignment horizontal="left" wrapText="1"/>
    </xf>
    <xf numFmtId="0" fontId="0" fillId="0" borderId="1" xfId="0" applyBorder="1" applyAlignment="1">
      <alignment horizontal="center" wrapText="1"/>
    </xf>
  </cellXfs>
  <cellStyles count="1">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39"/>
  <sheetViews>
    <sheetView tabSelected="1" zoomScale="70" zoomScaleNormal="70" workbookViewId="0">
      <selection activeCell="A2" sqref="A2"/>
    </sheetView>
  </sheetViews>
  <sheetFormatPr defaultRowHeight="15"/>
  <cols>
    <col min="1" max="1" width="12.42578125" style="1" customWidth="1"/>
    <col min="2" max="2" width="13.140625" style="1" customWidth="1"/>
    <col min="3" max="3" width="9.140625" style="6" customWidth="1"/>
    <col min="4" max="5" width="13" style="6" customWidth="1"/>
    <col min="6" max="6" width="13.5703125" style="6" customWidth="1"/>
    <col min="7" max="7" width="12.5703125" style="6" customWidth="1"/>
    <col min="8" max="8" width="12.85546875" style="6" customWidth="1"/>
    <col min="9" max="9" width="12.42578125" style="6" customWidth="1"/>
    <col min="10" max="10" width="11.42578125" style="1" customWidth="1"/>
    <col min="11" max="11" width="9.140625" style="1" customWidth="1"/>
    <col min="12" max="13" width="13" style="1" customWidth="1"/>
    <col min="14" max="14" width="14" style="1" customWidth="1"/>
    <col min="15" max="15" width="13.7109375" style="1" customWidth="1"/>
    <col min="16" max="16" width="28.140625" style="1" customWidth="1"/>
    <col min="17" max="18" width="13.85546875" style="1" customWidth="1"/>
    <col min="19" max="19" width="15.7109375" style="1" customWidth="1"/>
    <col min="20" max="20" width="16.85546875" style="1" customWidth="1"/>
    <col min="21" max="21" width="13" style="1" customWidth="1"/>
    <col min="22" max="22" width="13.140625" style="9" customWidth="1"/>
    <col min="23" max="23" width="12.28515625" style="1" customWidth="1"/>
    <col min="24" max="16384" width="9.140625" style="1"/>
  </cols>
  <sheetData>
    <row r="1" spans="1:23">
      <c r="D1" s="50" t="s">
        <v>153</v>
      </c>
      <c r="E1" s="50"/>
      <c r="F1" s="50"/>
      <c r="G1" s="51" t="s">
        <v>237</v>
      </c>
      <c r="H1" s="51"/>
      <c r="I1" s="51"/>
      <c r="J1" s="51"/>
      <c r="K1" s="51"/>
      <c r="L1" s="51"/>
      <c r="M1" s="51"/>
      <c r="N1" s="52" t="s">
        <v>238</v>
      </c>
      <c r="O1" s="52"/>
      <c r="P1" s="10" t="s">
        <v>244</v>
      </c>
      <c r="Q1" s="54" t="s">
        <v>245</v>
      </c>
      <c r="R1" s="54"/>
      <c r="S1" s="55" t="s">
        <v>246</v>
      </c>
      <c r="T1" s="55"/>
      <c r="U1" s="53" t="s">
        <v>242</v>
      </c>
      <c r="V1" s="53"/>
      <c r="W1" s="53"/>
    </row>
    <row r="2" spans="1:23" s="6" customFormat="1" ht="45">
      <c r="A2" s="11" t="s">
        <v>0</v>
      </c>
      <c r="B2" s="11" t="s">
        <v>108</v>
      </c>
      <c r="C2" s="11" t="s">
        <v>109</v>
      </c>
      <c r="D2" s="12" t="s">
        <v>154</v>
      </c>
      <c r="E2" s="12" t="s">
        <v>155</v>
      </c>
      <c r="F2" s="12" t="s">
        <v>156</v>
      </c>
      <c r="G2" s="7" t="s">
        <v>228</v>
      </c>
      <c r="H2" s="7" t="s">
        <v>229</v>
      </c>
      <c r="I2" s="7" t="s">
        <v>230</v>
      </c>
      <c r="J2" s="7" t="s">
        <v>231</v>
      </c>
      <c r="K2" s="7" t="s">
        <v>232</v>
      </c>
      <c r="L2" s="7" t="s">
        <v>233</v>
      </c>
      <c r="M2" s="7" t="s">
        <v>234</v>
      </c>
      <c r="N2" s="7" t="s">
        <v>236</v>
      </c>
      <c r="O2" s="7" t="s">
        <v>235</v>
      </c>
      <c r="P2" s="7" t="s">
        <v>243</v>
      </c>
      <c r="Q2" s="47" t="s">
        <v>254</v>
      </c>
      <c r="R2" s="47" t="s">
        <v>256</v>
      </c>
      <c r="S2" s="7" t="s">
        <v>247</v>
      </c>
      <c r="T2" s="7" t="s">
        <v>248</v>
      </c>
      <c r="U2" s="12" t="s">
        <v>240</v>
      </c>
      <c r="V2" s="12" t="s">
        <v>239</v>
      </c>
      <c r="W2" s="12" t="s">
        <v>241</v>
      </c>
    </row>
    <row r="3" spans="1:23">
      <c r="A3" s="13" t="s">
        <v>2</v>
      </c>
      <c r="B3" s="13" t="s">
        <v>110</v>
      </c>
      <c r="C3" s="11" t="s">
        <v>111</v>
      </c>
      <c r="D3" s="23">
        <v>23433</v>
      </c>
      <c r="E3" s="23">
        <v>19372</v>
      </c>
      <c r="F3" s="23">
        <v>15554</v>
      </c>
      <c r="G3" s="23">
        <v>11</v>
      </c>
      <c r="H3" s="23">
        <v>151</v>
      </c>
      <c r="I3" s="24">
        <v>463</v>
      </c>
      <c r="J3" s="24">
        <v>4</v>
      </c>
      <c r="K3" s="24">
        <v>26</v>
      </c>
      <c r="L3" s="24">
        <f>SUM(G3:J3)</f>
        <v>629</v>
      </c>
      <c r="M3" s="24">
        <f>SUM(G3:K3)</f>
        <v>655</v>
      </c>
      <c r="N3" s="14">
        <f>(K3/D3)*1000</f>
        <v>1.1095463662356506</v>
      </c>
      <c r="O3" s="14">
        <f>(L3/E3)*1000</f>
        <v>32.469543671278132</v>
      </c>
      <c r="P3" s="13">
        <v>0</v>
      </c>
      <c r="Q3" s="40">
        <v>89</v>
      </c>
      <c r="R3" s="40">
        <v>116</v>
      </c>
      <c r="S3" s="2">
        <v>8</v>
      </c>
      <c r="T3" s="15">
        <f t="shared" ref="T3:T34" si="0">(S3/F3)*1000</f>
        <v>0.51433714800051433</v>
      </c>
      <c r="U3" s="24">
        <v>1028</v>
      </c>
      <c r="V3" s="13">
        <v>10</v>
      </c>
      <c r="W3" s="16">
        <v>0</v>
      </c>
    </row>
    <row r="4" spans="1:23">
      <c r="A4" s="13" t="s">
        <v>3</v>
      </c>
      <c r="B4" s="13" t="s">
        <v>112</v>
      </c>
      <c r="C4" s="11">
        <v>22</v>
      </c>
      <c r="D4" s="23">
        <v>5866</v>
      </c>
      <c r="E4" s="23">
        <v>4871</v>
      </c>
      <c r="F4" s="23">
        <v>4125</v>
      </c>
      <c r="G4" s="23">
        <v>1</v>
      </c>
      <c r="H4" s="23">
        <v>20</v>
      </c>
      <c r="I4" s="24">
        <v>73</v>
      </c>
      <c r="J4" s="24">
        <v>0</v>
      </c>
      <c r="K4" s="24">
        <v>8</v>
      </c>
      <c r="L4" s="24">
        <f t="shared" ref="L4:L67" si="1">SUM(G4:J4)</f>
        <v>94</v>
      </c>
      <c r="M4" s="24">
        <f t="shared" ref="M4:M67" si="2">SUM(G4:K4)</f>
        <v>102</v>
      </c>
      <c r="N4" s="14">
        <f t="shared" ref="N4:N67" si="3">(K4/D4)*1000</f>
        <v>1.3637913399249915</v>
      </c>
      <c r="O4" s="14">
        <f t="shared" ref="O4:O67" si="4">(L4/E4)*1000</f>
        <v>19.297885444467255</v>
      </c>
      <c r="P4" s="13">
        <v>0</v>
      </c>
      <c r="Q4" s="40">
        <v>16</v>
      </c>
      <c r="R4" s="40">
        <v>20</v>
      </c>
      <c r="S4" s="2">
        <v>0</v>
      </c>
      <c r="T4" s="15">
        <f t="shared" si="0"/>
        <v>0</v>
      </c>
      <c r="U4" s="24">
        <v>78</v>
      </c>
      <c r="V4" s="13">
        <v>6</v>
      </c>
      <c r="W4" s="16">
        <v>0</v>
      </c>
    </row>
    <row r="5" spans="1:23">
      <c r="A5" s="13" t="s">
        <v>4</v>
      </c>
      <c r="B5" s="13" t="s">
        <v>113</v>
      </c>
      <c r="C5" s="11">
        <v>23</v>
      </c>
      <c r="D5" s="23">
        <v>1460</v>
      </c>
      <c r="E5" s="23">
        <v>1178</v>
      </c>
      <c r="F5" s="23">
        <v>1010</v>
      </c>
      <c r="G5" s="23">
        <v>0</v>
      </c>
      <c r="H5" s="23">
        <v>7</v>
      </c>
      <c r="I5" s="24">
        <v>36</v>
      </c>
      <c r="J5" s="24">
        <v>0</v>
      </c>
      <c r="K5" s="24">
        <v>3</v>
      </c>
      <c r="L5" s="24">
        <f t="shared" si="1"/>
        <v>43</v>
      </c>
      <c r="M5" s="24">
        <f t="shared" si="2"/>
        <v>46</v>
      </c>
      <c r="N5" s="14">
        <f t="shared" si="3"/>
        <v>2.054794520547945</v>
      </c>
      <c r="O5" s="14">
        <f t="shared" si="4"/>
        <v>36.502546689303905</v>
      </c>
      <c r="P5" s="13">
        <v>0</v>
      </c>
      <c r="Q5" s="40">
        <v>8</v>
      </c>
      <c r="R5" s="40">
        <v>12</v>
      </c>
      <c r="S5" s="2">
        <v>1</v>
      </c>
      <c r="T5" s="15">
        <f t="shared" si="0"/>
        <v>0.99009900990099009</v>
      </c>
      <c r="U5" s="24">
        <v>58</v>
      </c>
      <c r="V5" s="13">
        <v>0</v>
      </c>
      <c r="W5" s="16">
        <v>0</v>
      </c>
    </row>
    <row r="6" spans="1:23">
      <c r="A6" s="13" t="s">
        <v>5</v>
      </c>
      <c r="B6" s="13" t="s">
        <v>112</v>
      </c>
      <c r="C6" s="11" t="s">
        <v>114</v>
      </c>
      <c r="D6" s="23">
        <v>4125</v>
      </c>
      <c r="E6" s="23">
        <v>3370</v>
      </c>
      <c r="F6" s="23">
        <v>2800</v>
      </c>
      <c r="G6" s="23">
        <v>1</v>
      </c>
      <c r="H6" s="23">
        <v>38</v>
      </c>
      <c r="I6" s="24">
        <v>111</v>
      </c>
      <c r="J6" s="24">
        <v>1</v>
      </c>
      <c r="K6" s="24">
        <v>4</v>
      </c>
      <c r="L6" s="24">
        <f t="shared" si="1"/>
        <v>151</v>
      </c>
      <c r="M6" s="24">
        <f t="shared" si="2"/>
        <v>155</v>
      </c>
      <c r="N6" s="14">
        <f t="shared" si="3"/>
        <v>0.96969696969696972</v>
      </c>
      <c r="O6" s="14">
        <f t="shared" si="4"/>
        <v>44.807121661721062</v>
      </c>
      <c r="P6" s="13">
        <v>0</v>
      </c>
      <c r="Q6" s="40">
        <v>12</v>
      </c>
      <c r="R6" s="40">
        <v>14</v>
      </c>
      <c r="S6" s="2">
        <v>0</v>
      </c>
      <c r="T6" s="15">
        <f t="shared" si="0"/>
        <v>0</v>
      </c>
      <c r="U6" s="24">
        <v>63</v>
      </c>
      <c r="V6" s="17">
        <v>0</v>
      </c>
      <c r="W6" s="16">
        <v>0</v>
      </c>
    </row>
    <row r="7" spans="1:23">
      <c r="A7" s="13" t="s">
        <v>6</v>
      </c>
      <c r="B7" s="13" t="s">
        <v>113</v>
      </c>
      <c r="C7" s="11" t="s">
        <v>115</v>
      </c>
      <c r="D7" s="23">
        <v>3405</v>
      </c>
      <c r="E7" s="23">
        <v>2790</v>
      </c>
      <c r="F7" s="23">
        <v>2343</v>
      </c>
      <c r="G7" s="23">
        <v>0</v>
      </c>
      <c r="H7" s="23">
        <v>15</v>
      </c>
      <c r="I7" s="24">
        <v>63</v>
      </c>
      <c r="J7" s="24">
        <v>0</v>
      </c>
      <c r="K7" s="24">
        <v>7</v>
      </c>
      <c r="L7" s="24">
        <f t="shared" si="1"/>
        <v>78</v>
      </c>
      <c r="M7" s="24">
        <f t="shared" si="2"/>
        <v>85</v>
      </c>
      <c r="N7" s="14">
        <f t="shared" si="3"/>
        <v>2.0558002936857562</v>
      </c>
      <c r="O7" s="14">
        <f t="shared" si="4"/>
        <v>27.956989247311828</v>
      </c>
      <c r="P7" s="13">
        <v>0</v>
      </c>
      <c r="Q7" s="40">
        <v>6</v>
      </c>
      <c r="R7" s="40">
        <v>8</v>
      </c>
      <c r="S7" s="2">
        <v>0</v>
      </c>
      <c r="T7" s="15">
        <f t="shared" si="0"/>
        <v>0</v>
      </c>
      <c r="U7" s="24">
        <v>109</v>
      </c>
      <c r="V7" s="13">
        <v>1</v>
      </c>
      <c r="W7" s="16">
        <v>0</v>
      </c>
    </row>
    <row r="8" spans="1:23">
      <c r="A8" s="13" t="s">
        <v>7</v>
      </c>
      <c r="B8" s="13" t="s">
        <v>113</v>
      </c>
      <c r="C8" s="11" t="s">
        <v>116</v>
      </c>
      <c r="D8" s="23">
        <v>2185</v>
      </c>
      <c r="E8" s="23">
        <v>1763</v>
      </c>
      <c r="F8" s="23">
        <v>1486</v>
      </c>
      <c r="G8" s="23">
        <v>0</v>
      </c>
      <c r="H8" s="23">
        <v>2</v>
      </c>
      <c r="I8" s="24">
        <v>48</v>
      </c>
      <c r="J8" s="24">
        <v>0</v>
      </c>
      <c r="K8" s="24">
        <v>12</v>
      </c>
      <c r="L8" s="24">
        <f t="shared" si="1"/>
        <v>50</v>
      </c>
      <c r="M8" s="24">
        <f t="shared" si="2"/>
        <v>62</v>
      </c>
      <c r="N8" s="14">
        <f t="shared" si="3"/>
        <v>5.4919908466819223</v>
      </c>
      <c r="O8" s="14">
        <f t="shared" si="4"/>
        <v>28.36074872376631</v>
      </c>
      <c r="P8" s="13">
        <v>0</v>
      </c>
      <c r="Q8" s="40">
        <v>5</v>
      </c>
      <c r="R8" s="40">
        <v>5</v>
      </c>
      <c r="S8" s="2">
        <v>0</v>
      </c>
      <c r="T8" s="15">
        <f t="shared" si="0"/>
        <v>0</v>
      </c>
      <c r="U8" s="24">
        <v>77</v>
      </c>
      <c r="V8" s="13">
        <v>2</v>
      </c>
      <c r="W8" s="16">
        <v>0</v>
      </c>
    </row>
    <row r="9" spans="1:23">
      <c r="A9" s="13" t="s">
        <v>8</v>
      </c>
      <c r="B9" s="13" t="s">
        <v>117</v>
      </c>
      <c r="C9" s="11" t="s">
        <v>118</v>
      </c>
      <c r="D9" s="23">
        <v>7099</v>
      </c>
      <c r="E9" s="23">
        <v>5873</v>
      </c>
      <c r="F9" s="23">
        <v>4641</v>
      </c>
      <c r="G9" s="23">
        <v>7</v>
      </c>
      <c r="H9" s="23">
        <v>55</v>
      </c>
      <c r="I9" s="24">
        <v>180</v>
      </c>
      <c r="J9" s="24">
        <v>0</v>
      </c>
      <c r="K9" s="24">
        <v>20</v>
      </c>
      <c r="L9" s="24">
        <f t="shared" si="1"/>
        <v>242</v>
      </c>
      <c r="M9" s="24">
        <f t="shared" si="2"/>
        <v>262</v>
      </c>
      <c r="N9" s="14">
        <f t="shared" si="3"/>
        <v>2.8172982110156362</v>
      </c>
      <c r="O9" s="14">
        <f t="shared" si="4"/>
        <v>41.20551677166695</v>
      </c>
      <c r="P9" s="13">
        <v>0</v>
      </c>
      <c r="Q9" s="40">
        <v>29</v>
      </c>
      <c r="R9" s="40">
        <v>36</v>
      </c>
      <c r="S9" s="2">
        <v>2</v>
      </c>
      <c r="T9" s="15">
        <f t="shared" si="0"/>
        <v>0.43094160741219562</v>
      </c>
      <c r="U9" s="24">
        <v>107</v>
      </c>
      <c r="V9" s="13">
        <v>1</v>
      </c>
      <c r="W9" s="18">
        <v>1</v>
      </c>
    </row>
    <row r="10" spans="1:23">
      <c r="A10" s="13" t="s">
        <v>9</v>
      </c>
      <c r="B10" s="13" t="s">
        <v>117</v>
      </c>
      <c r="C10" s="11" t="s">
        <v>119</v>
      </c>
      <c r="D10" s="23">
        <v>3217</v>
      </c>
      <c r="E10" s="23">
        <v>2633</v>
      </c>
      <c r="F10" s="23">
        <v>2209</v>
      </c>
      <c r="G10" s="23">
        <v>3</v>
      </c>
      <c r="H10" s="23">
        <v>26</v>
      </c>
      <c r="I10" s="24">
        <v>22</v>
      </c>
      <c r="J10" s="24">
        <v>0</v>
      </c>
      <c r="K10" s="24">
        <v>8</v>
      </c>
      <c r="L10" s="24">
        <f t="shared" si="1"/>
        <v>51</v>
      </c>
      <c r="M10" s="24">
        <f t="shared" si="2"/>
        <v>59</v>
      </c>
      <c r="N10" s="14">
        <f t="shared" si="3"/>
        <v>2.4867889337892444</v>
      </c>
      <c r="O10" s="14">
        <f t="shared" si="4"/>
        <v>19.369540448157995</v>
      </c>
      <c r="P10" s="13">
        <v>0</v>
      </c>
      <c r="Q10" s="40">
        <v>14</v>
      </c>
      <c r="R10" s="40">
        <v>16</v>
      </c>
      <c r="S10" s="2">
        <v>2</v>
      </c>
      <c r="T10" s="15">
        <f t="shared" si="0"/>
        <v>0.90538705296514255</v>
      </c>
      <c r="U10" s="24">
        <v>55</v>
      </c>
      <c r="V10" s="17">
        <v>0</v>
      </c>
      <c r="W10" s="18">
        <v>3</v>
      </c>
    </row>
    <row r="11" spans="1:23">
      <c r="A11" s="13" t="s">
        <v>10</v>
      </c>
      <c r="B11" s="13" t="s">
        <v>110</v>
      </c>
      <c r="C11" s="11" t="s">
        <v>120</v>
      </c>
      <c r="D11" s="23">
        <v>5172</v>
      </c>
      <c r="E11" s="23">
        <v>4302</v>
      </c>
      <c r="F11" s="23">
        <v>3364</v>
      </c>
      <c r="G11" s="23">
        <v>3</v>
      </c>
      <c r="H11" s="23">
        <v>20</v>
      </c>
      <c r="I11" s="24">
        <v>45</v>
      </c>
      <c r="J11" s="24">
        <v>0</v>
      </c>
      <c r="K11" s="24">
        <v>13</v>
      </c>
      <c r="L11" s="24">
        <f t="shared" si="1"/>
        <v>68</v>
      </c>
      <c r="M11" s="24">
        <f t="shared" si="2"/>
        <v>81</v>
      </c>
      <c r="N11" s="14">
        <f t="shared" si="3"/>
        <v>2.5135344160866206</v>
      </c>
      <c r="O11" s="14">
        <f t="shared" si="4"/>
        <v>15.806601580660159</v>
      </c>
      <c r="P11" s="13">
        <v>0</v>
      </c>
      <c r="Q11" s="40">
        <v>17</v>
      </c>
      <c r="R11" s="40">
        <v>26</v>
      </c>
      <c r="S11" s="2">
        <v>2</v>
      </c>
      <c r="T11" s="15">
        <f t="shared" si="0"/>
        <v>0.59453032104637327</v>
      </c>
      <c r="U11" s="24">
        <v>109</v>
      </c>
      <c r="V11" s="13">
        <v>4</v>
      </c>
      <c r="W11" s="16">
        <v>0</v>
      </c>
    </row>
    <row r="12" spans="1:23">
      <c r="A12" s="13" t="s">
        <v>11</v>
      </c>
      <c r="B12" s="13" t="s">
        <v>110</v>
      </c>
      <c r="C12" s="11" t="s">
        <v>120</v>
      </c>
      <c r="D12" s="23">
        <v>12697</v>
      </c>
      <c r="E12" s="23">
        <v>10315</v>
      </c>
      <c r="F12" s="23">
        <v>8791</v>
      </c>
      <c r="G12" s="23">
        <v>3</v>
      </c>
      <c r="H12" s="23">
        <v>67</v>
      </c>
      <c r="I12" s="24">
        <v>267</v>
      </c>
      <c r="J12" s="24">
        <v>0</v>
      </c>
      <c r="K12" s="24">
        <v>19</v>
      </c>
      <c r="L12" s="24">
        <f t="shared" si="1"/>
        <v>337</v>
      </c>
      <c r="M12" s="24">
        <f t="shared" si="2"/>
        <v>356</v>
      </c>
      <c r="N12" s="14">
        <f t="shared" si="3"/>
        <v>1.4964164763329921</v>
      </c>
      <c r="O12" s="14">
        <f t="shared" si="4"/>
        <v>32.670867668444018</v>
      </c>
      <c r="P12" s="13">
        <v>0</v>
      </c>
      <c r="Q12" s="40">
        <v>43</v>
      </c>
      <c r="R12" s="40">
        <v>54</v>
      </c>
      <c r="S12" s="2">
        <v>6</v>
      </c>
      <c r="T12" s="15">
        <f t="shared" si="0"/>
        <v>0.68251620975998184</v>
      </c>
      <c r="U12" s="24">
        <v>415</v>
      </c>
      <c r="V12" s="13">
        <v>23</v>
      </c>
      <c r="W12" s="16">
        <v>0</v>
      </c>
    </row>
    <row r="13" spans="1:23">
      <c r="A13" s="13" t="s">
        <v>12</v>
      </c>
      <c r="B13" s="13" t="s">
        <v>113</v>
      </c>
      <c r="C13" s="11" t="s">
        <v>121</v>
      </c>
      <c r="D13" s="23">
        <v>31417</v>
      </c>
      <c r="E13" s="23">
        <v>25759</v>
      </c>
      <c r="F13" s="23">
        <v>21143</v>
      </c>
      <c r="G13" s="23">
        <v>7</v>
      </c>
      <c r="H13" s="23">
        <v>85</v>
      </c>
      <c r="I13" s="24">
        <v>602</v>
      </c>
      <c r="J13" s="24">
        <v>2</v>
      </c>
      <c r="K13" s="24">
        <v>190</v>
      </c>
      <c r="L13" s="24">
        <f t="shared" si="1"/>
        <v>696</v>
      </c>
      <c r="M13" s="24">
        <f t="shared" si="2"/>
        <v>886</v>
      </c>
      <c r="N13" s="14">
        <f t="shared" si="3"/>
        <v>6.0476811917114937</v>
      </c>
      <c r="O13" s="14">
        <f t="shared" si="4"/>
        <v>27.019682441088552</v>
      </c>
      <c r="P13" s="19">
        <v>1</v>
      </c>
      <c r="Q13" s="40">
        <v>84</v>
      </c>
      <c r="R13" s="40">
        <v>135</v>
      </c>
      <c r="S13" s="2">
        <v>2</v>
      </c>
      <c r="T13" s="15">
        <f t="shared" si="0"/>
        <v>9.4593955446246991E-2</v>
      </c>
      <c r="U13" s="24">
        <v>694</v>
      </c>
      <c r="V13" s="13">
        <v>9</v>
      </c>
      <c r="W13" s="16">
        <v>0</v>
      </c>
    </row>
    <row r="14" spans="1:23">
      <c r="A14" s="13" t="s">
        <v>13</v>
      </c>
      <c r="B14" s="13" t="s">
        <v>113</v>
      </c>
      <c r="C14" s="11" t="s">
        <v>122</v>
      </c>
      <c r="D14" s="23">
        <v>13447</v>
      </c>
      <c r="E14" s="23">
        <v>10984</v>
      </c>
      <c r="F14" s="23">
        <v>9150</v>
      </c>
      <c r="G14" s="23">
        <v>7</v>
      </c>
      <c r="H14" s="23">
        <v>76</v>
      </c>
      <c r="I14" s="24">
        <v>147</v>
      </c>
      <c r="J14" s="24">
        <v>1</v>
      </c>
      <c r="K14" s="24">
        <v>56</v>
      </c>
      <c r="L14" s="24">
        <f t="shared" si="1"/>
        <v>231</v>
      </c>
      <c r="M14" s="24">
        <f t="shared" si="2"/>
        <v>287</v>
      </c>
      <c r="N14" s="14">
        <f t="shared" si="3"/>
        <v>4.1644976574700676</v>
      </c>
      <c r="O14" s="14">
        <f t="shared" si="4"/>
        <v>21.030589949016754</v>
      </c>
      <c r="P14" s="20">
        <v>0</v>
      </c>
      <c r="Q14" s="40">
        <v>40</v>
      </c>
      <c r="R14" s="40">
        <v>46</v>
      </c>
      <c r="S14" s="2">
        <v>4</v>
      </c>
      <c r="T14" s="15">
        <f t="shared" si="0"/>
        <v>0.43715846994535518</v>
      </c>
      <c r="U14" s="24">
        <v>205</v>
      </c>
      <c r="V14" s="13">
        <v>10</v>
      </c>
      <c r="W14" s="16">
        <v>0</v>
      </c>
    </row>
    <row r="15" spans="1:23">
      <c r="A15" s="13" t="s">
        <v>14</v>
      </c>
      <c r="B15" s="13" t="s">
        <v>112</v>
      </c>
      <c r="C15" s="11" t="s">
        <v>123</v>
      </c>
      <c r="D15" s="23">
        <v>30013</v>
      </c>
      <c r="E15" s="23">
        <v>24797</v>
      </c>
      <c r="F15" s="23">
        <v>19959</v>
      </c>
      <c r="G15" s="23">
        <v>10</v>
      </c>
      <c r="H15" s="23">
        <v>111</v>
      </c>
      <c r="I15" s="24">
        <v>200</v>
      </c>
      <c r="J15" s="24">
        <v>1</v>
      </c>
      <c r="K15" s="24">
        <v>37</v>
      </c>
      <c r="L15" s="24">
        <f t="shared" si="1"/>
        <v>322</v>
      </c>
      <c r="M15" s="24">
        <f t="shared" si="2"/>
        <v>359</v>
      </c>
      <c r="N15" s="14">
        <f t="shared" si="3"/>
        <v>1.2327991203811681</v>
      </c>
      <c r="O15" s="14">
        <f t="shared" si="4"/>
        <v>12.985441787312981</v>
      </c>
      <c r="P15" s="19">
        <v>1</v>
      </c>
      <c r="Q15" s="40">
        <v>40</v>
      </c>
      <c r="R15" s="40">
        <v>42</v>
      </c>
      <c r="S15" s="2">
        <v>7</v>
      </c>
      <c r="T15" s="15">
        <f t="shared" si="0"/>
        <v>0.35071897389648776</v>
      </c>
      <c r="U15" s="24">
        <v>377</v>
      </c>
      <c r="V15" s="13">
        <v>11</v>
      </c>
      <c r="W15" s="16">
        <v>0</v>
      </c>
    </row>
    <row r="16" spans="1:23">
      <c r="A16" s="13" t="s">
        <v>15</v>
      </c>
      <c r="B16" s="13" t="s">
        <v>113</v>
      </c>
      <c r="C16" s="11" t="s">
        <v>122</v>
      </c>
      <c r="D16" s="23">
        <v>12305</v>
      </c>
      <c r="E16" s="23">
        <v>10169</v>
      </c>
      <c r="F16" s="23">
        <v>8342</v>
      </c>
      <c r="G16" s="23">
        <v>5</v>
      </c>
      <c r="H16" s="23">
        <v>30</v>
      </c>
      <c r="I16" s="24">
        <v>166</v>
      </c>
      <c r="J16" s="24">
        <v>0</v>
      </c>
      <c r="K16" s="24">
        <v>68</v>
      </c>
      <c r="L16" s="24">
        <f t="shared" si="1"/>
        <v>201</v>
      </c>
      <c r="M16" s="24">
        <f t="shared" si="2"/>
        <v>269</v>
      </c>
      <c r="N16" s="14">
        <f t="shared" si="3"/>
        <v>5.5262088581877284</v>
      </c>
      <c r="O16" s="14">
        <f t="shared" si="4"/>
        <v>19.765955354508801</v>
      </c>
      <c r="P16" s="20">
        <v>0</v>
      </c>
      <c r="Q16" s="40">
        <v>26</v>
      </c>
      <c r="R16" s="40">
        <v>27</v>
      </c>
      <c r="S16" s="2">
        <v>0</v>
      </c>
      <c r="T16" s="15">
        <f t="shared" si="0"/>
        <v>0</v>
      </c>
      <c r="U16" s="24">
        <v>257</v>
      </c>
      <c r="V16" s="13">
        <v>3</v>
      </c>
      <c r="W16" s="16">
        <v>0</v>
      </c>
    </row>
    <row r="17" spans="1:23">
      <c r="A17" s="13" t="s">
        <v>16</v>
      </c>
      <c r="B17" s="13" t="s">
        <v>117</v>
      </c>
      <c r="C17" s="11" t="s">
        <v>124</v>
      </c>
      <c r="D17" s="23">
        <v>1396</v>
      </c>
      <c r="E17" s="23">
        <v>1121</v>
      </c>
      <c r="F17" s="23">
        <v>989</v>
      </c>
      <c r="G17" s="23">
        <v>0</v>
      </c>
      <c r="H17" s="23">
        <v>0</v>
      </c>
      <c r="I17" s="24">
        <v>8</v>
      </c>
      <c r="J17" s="24">
        <v>0</v>
      </c>
      <c r="K17" s="24">
        <v>3</v>
      </c>
      <c r="L17" s="24">
        <f t="shared" si="1"/>
        <v>8</v>
      </c>
      <c r="M17" s="24">
        <f t="shared" si="2"/>
        <v>11</v>
      </c>
      <c r="N17" s="14">
        <f t="shared" si="3"/>
        <v>2.1489971346704873</v>
      </c>
      <c r="O17" s="14">
        <f t="shared" si="4"/>
        <v>7.1364852809991079</v>
      </c>
      <c r="P17" s="20">
        <v>0</v>
      </c>
      <c r="Q17" s="40">
        <v>0</v>
      </c>
      <c r="R17" s="40">
        <v>0</v>
      </c>
      <c r="S17" s="2">
        <v>0</v>
      </c>
      <c r="T17" s="15">
        <f t="shared" si="0"/>
        <v>0</v>
      </c>
      <c r="U17" s="24">
        <v>131</v>
      </c>
      <c r="V17" s="17">
        <v>0</v>
      </c>
      <c r="W17" s="13">
        <v>1</v>
      </c>
    </row>
    <row r="18" spans="1:23">
      <c r="A18" s="13" t="s">
        <v>17</v>
      </c>
      <c r="B18" s="13" t="s">
        <v>117</v>
      </c>
      <c r="C18" s="11" t="s">
        <v>125</v>
      </c>
      <c r="D18" s="23">
        <v>7626</v>
      </c>
      <c r="E18" s="23">
        <v>6167</v>
      </c>
      <c r="F18" s="23">
        <v>5229</v>
      </c>
      <c r="G18" s="23">
        <v>6</v>
      </c>
      <c r="H18" s="23">
        <v>109</v>
      </c>
      <c r="I18" s="24">
        <v>222</v>
      </c>
      <c r="J18" s="24">
        <v>2</v>
      </c>
      <c r="K18" s="24">
        <v>12</v>
      </c>
      <c r="L18" s="24">
        <f t="shared" si="1"/>
        <v>339</v>
      </c>
      <c r="M18" s="24">
        <f t="shared" si="2"/>
        <v>351</v>
      </c>
      <c r="N18" s="14">
        <f t="shared" si="3"/>
        <v>1.5735641227380015</v>
      </c>
      <c r="O18" s="14">
        <f t="shared" si="4"/>
        <v>54.970001621533974</v>
      </c>
      <c r="P18" s="20">
        <v>0</v>
      </c>
      <c r="Q18" s="40">
        <v>17</v>
      </c>
      <c r="R18" s="40">
        <v>23</v>
      </c>
      <c r="S18" s="2">
        <v>1</v>
      </c>
      <c r="T18" s="15">
        <f t="shared" si="0"/>
        <v>0.19124115509657677</v>
      </c>
      <c r="U18" s="24">
        <v>626</v>
      </c>
      <c r="V18" s="13">
        <v>2</v>
      </c>
      <c r="W18" s="13">
        <v>5</v>
      </c>
    </row>
    <row r="19" spans="1:23">
      <c r="A19" s="13" t="s">
        <v>18</v>
      </c>
      <c r="B19" s="13" t="s">
        <v>110</v>
      </c>
      <c r="C19" s="11" t="s">
        <v>126</v>
      </c>
      <c r="D19" s="23">
        <v>3316</v>
      </c>
      <c r="E19" s="23">
        <v>2698</v>
      </c>
      <c r="F19" s="23">
        <v>2269</v>
      </c>
      <c r="G19" s="23">
        <v>7</v>
      </c>
      <c r="H19" s="23">
        <v>11</v>
      </c>
      <c r="I19" s="24">
        <v>34</v>
      </c>
      <c r="J19" s="24">
        <v>1</v>
      </c>
      <c r="K19" s="24">
        <v>4</v>
      </c>
      <c r="L19" s="24">
        <f t="shared" si="1"/>
        <v>53</v>
      </c>
      <c r="M19" s="24">
        <f t="shared" si="2"/>
        <v>57</v>
      </c>
      <c r="N19" s="14">
        <f t="shared" si="3"/>
        <v>1.2062726176115801</v>
      </c>
      <c r="O19" s="14">
        <f t="shared" si="4"/>
        <v>19.644180874722018</v>
      </c>
      <c r="P19" s="20">
        <v>0</v>
      </c>
      <c r="Q19" s="40">
        <v>12</v>
      </c>
      <c r="R19" s="40">
        <v>13</v>
      </c>
      <c r="S19" s="2">
        <v>0</v>
      </c>
      <c r="T19" s="15">
        <f t="shared" si="0"/>
        <v>0</v>
      </c>
      <c r="U19" s="24">
        <v>114</v>
      </c>
      <c r="V19" s="13">
        <v>3</v>
      </c>
      <c r="W19" s="13">
        <v>0</v>
      </c>
    </row>
    <row r="20" spans="1:23">
      <c r="A20" s="13" t="s">
        <v>19</v>
      </c>
      <c r="B20" s="13" t="s">
        <v>113</v>
      </c>
      <c r="C20" s="11" t="s">
        <v>122</v>
      </c>
      <c r="D20" s="23">
        <v>24790</v>
      </c>
      <c r="E20" s="23">
        <v>20586</v>
      </c>
      <c r="F20" s="23">
        <v>16383</v>
      </c>
      <c r="G20" s="23">
        <v>15</v>
      </c>
      <c r="H20" s="23">
        <v>147</v>
      </c>
      <c r="I20" s="24">
        <v>548</v>
      </c>
      <c r="J20" s="24">
        <v>8</v>
      </c>
      <c r="K20" s="24">
        <v>111</v>
      </c>
      <c r="L20" s="24">
        <f t="shared" si="1"/>
        <v>718</v>
      </c>
      <c r="M20" s="24">
        <f t="shared" si="2"/>
        <v>829</v>
      </c>
      <c r="N20" s="14">
        <f t="shared" si="3"/>
        <v>4.477611940298508</v>
      </c>
      <c r="O20" s="14">
        <f t="shared" si="4"/>
        <v>34.878072476440302</v>
      </c>
      <c r="P20" s="19">
        <v>1</v>
      </c>
      <c r="Q20" s="40">
        <v>59</v>
      </c>
      <c r="R20" s="40">
        <v>69</v>
      </c>
      <c r="S20" s="2">
        <v>10</v>
      </c>
      <c r="T20" s="15">
        <f t="shared" si="0"/>
        <v>0.61038881767686015</v>
      </c>
      <c r="U20" s="24">
        <v>424</v>
      </c>
      <c r="V20" s="13">
        <v>9</v>
      </c>
      <c r="W20" s="13">
        <v>0</v>
      </c>
    </row>
    <row r="21" spans="1:23">
      <c r="A21" s="13" t="s">
        <v>20</v>
      </c>
      <c r="B21" s="13" t="s">
        <v>110</v>
      </c>
      <c r="C21" s="11" t="s">
        <v>127</v>
      </c>
      <c r="D21" s="23">
        <v>8502</v>
      </c>
      <c r="E21" s="23">
        <v>7062</v>
      </c>
      <c r="F21" s="23">
        <v>5659</v>
      </c>
      <c r="G21" s="23">
        <v>1</v>
      </c>
      <c r="H21" s="23">
        <v>43</v>
      </c>
      <c r="I21" s="24">
        <v>138</v>
      </c>
      <c r="J21" s="24">
        <v>1</v>
      </c>
      <c r="K21" s="24">
        <v>14</v>
      </c>
      <c r="L21" s="24">
        <f t="shared" si="1"/>
        <v>183</v>
      </c>
      <c r="M21" s="24">
        <f t="shared" si="2"/>
        <v>197</v>
      </c>
      <c r="N21" s="14">
        <f t="shared" si="3"/>
        <v>1.6466713714420136</v>
      </c>
      <c r="O21" s="14">
        <f t="shared" si="4"/>
        <v>25.913338997451149</v>
      </c>
      <c r="P21" s="20">
        <v>0</v>
      </c>
      <c r="Q21" s="40">
        <v>11</v>
      </c>
      <c r="R21" s="40">
        <v>17</v>
      </c>
      <c r="S21" s="2">
        <v>1</v>
      </c>
      <c r="T21" s="15">
        <f t="shared" si="0"/>
        <v>0.17670966601873123</v>
      </c>
      <c r="U21" s="24">
        <v>302</v>
      </c>
      <c r="V21" s="13">
        <v>1</v>
      </c>
      <c r="W21" s="13">
        <v>0</v>
      </c>
    </row>
    <row r="22" spans="1:23">
      <c r="A22" s="13" t="s">
        <v>21</v>
      </c>
      <c r="B22" s="13" t="s">
        <v>113</v>
      </c>
      <c r="C22" s="11" t="s">
        <v>128</v>
      </c>
      <c r="D22" s="23">
        <v>3488</v>
      </c>
      <c r="E22" s="23">
        <v>2877</v>
      </c>
      <c r="F22" s="23">
        <v>2391</v>
      </c>
      <c r="G22" s="23">
        <v>0</v>
      </c>
      <c r="H22" s="23">
        <v>3</v>
      </c>
      <c r="I22" s="24">
        <v>17</v>
      </c>
      <c r="J22" s="24">
        <v>1</v>
      </c>
      <c r="K22" s="24">
        <v>24</v>
      </c>
      <c r="L22" s="24">
        <f t="shared" si="1"/>
        <v>21</v>
      </c>
      <c r="M22" s="24">
        <f t="shared" si="2"/>
        <v>45</v>
      </c>
      <c r="N22" s="14">
        <f t="shared" si="3"/>
        <v>6.8807339449541285</v>
      </c>
      <c r="O22" s="14">
        <f t="shared" si="4"/>
        <v>7.2992700729927007</v>
      </c>
      <c r="P22" s="20">
        <v>0</v>
      </c>
      <c r="Q22" s="40">
        <v>12</v>
      </c>
      <c r="R22" s="40">
        <v>14</v>
      </c>
      <c r="S22" s="2">
        <v>0</v>
      </c>
      <c r="T22" s="15">
        <f t="shared" si="0"/>
        <v>0</v>
      </c>
      <c r="U22" s="24">
        <v>83</v>
      </c>
      <c r="V22" s="17">
        <v>0</v>
      </c>
      <c r="W22" s="13">
        <v>6</v>
      </c>
    </row>
    <row r="23" spans="1:23">
      <c r="A23" s="13" t="s">
        <v>22</v>
      </c>
      <c r="B23" s="13" t="s">
        <v>117</v>
      </c>
      <c r="C23" s="11" t="s">
        <v>124</v>
      </c>
      <c r="D23" s="23">
        <v>2220</v>
      </c>
      <c r="E23" s="23">
        <v>1818</v>
      </c>
      <c r="F23" s="23">
        <v>1498</v>
      </c>
      <c r="G23" s="23">
        <v>0</v>
      </c>
      <c r="H23" s="23">
        <v>9</v>
      </c>
      <c r="I23" s="24">
        <v>51</v>
      </c>
      <c r="J23" s="24">
        <v>1</v>
      </c>
      <c r="K23" s="24">
        <v>7</v>
      </c>
      <c r="L23" s="24">
        <f t="shared" si="1"/>
        <v>61</v>
      </c>
      <c r="M23" s="24">
        <f t="shared" si="2"/>
        <v>68</v>
      </c>
      <c r="N23" s="14">
        <f t="shared" si="3"/>
        <v>3.1531531531531529</v>
      </c>
      <c r="O23" s="14">
        <f t="shared" si="4"/>
        <v>33.553355335533553</v>
      </c>
      <c r="P23" s="20">
        <v>0</v>
      </c>
      <c r="Q23" s="40">
        <v>11</v>
      </c>
      <c r="R23" s="40">
        <v>13</v>
      </c>
      <c r="S23" s="2">
        <v>0</v>
      </c>
      <c r="T23" s="15">
        <f t="shared" si="0"/>
        <v>0</v>
      </c>
      <c r="U23" s="24">
        <v>107</v>
      </c>
      <c r="V23" s="17">
        <v>0</v>
      </c>
      <c r="W23" s="13">
        <v>0</v>
      </c>
    </row>
    <row r="24" spans="1:23">
      <c r="A24" s="13" t="s">
        <v>23</v>
      </c>
      <c r="B24" s="13" t="s">
        <v>113</v>
      </c>
      <c r="C24" s="11" t="s">
        <v>128</v>
      </c>
      <c r="D24" s="23">
        <v>1180</v>
      </c>
      <c r="E24" s="23">
        <v>952</v>
      </c>
      <c r="F24" s="23">
        <v>823</v>
      </c>
      <c r="G24" s="23">
        <v>1</v>
      </c>
      <c r="H24" s="23">
        <v>1</v>
      </c>
      <c r="I24" s="24">
        <v>21</v>
      </c>
      <c r="J24" s="24">
        <v>0</v>
      </c>
      <c r="K24" s="24">
        <v>5</v>
      </c>
      <c r="L24" s="24">
        <f t="shared" si="1"/>
        <v>23</v>
      </c>
      <c r="M24" s="24">
        <f t="shared" si="2"/>
        <v>28</v>
      </c>
      <c r="N24" s="14">
        <f t="shared" si="3"/>
        <v>4.2372881355932206</v>
      </c>
      <c r="O24" s="14">
        <f t="shared" si="4"/>
        <v>24.159663865546218</v>
      </c>
      <c r="P24" s="20">
        <v>0</v>
      </c>
      <c r="Q24" s="40">
        <v>3</v>
      </c>
      <c r="R24" s="40">
        <v>4</v>
      </c>
      <c r="S24" s="2">
        <v>0</v>
      </c>
      <c r="T24" s="15">
        <f t="shared" si="0"/>
        <v>0</v>
      </c>
      <c r="U24" s="24">
        <v>46</v>
      </c>
      <c r="V24" s="17">
        <v>0</v>
      </c>
      <c r="W24" s="13">
        <v>2</v>
      </c>
    </row>
    <row r="25" spans="1:23">
      <c r="A25" s="13" t="s">
        <v>24</v>
      </c>
      <c r="B25" s="13" t="s">
        <v>113</v>
      </c>
      <c r="C25" s="11" t="s">
        <v>129</v>
      </c>
      <c r="D25" s="23">
        <v>16029</v>
      </c>
      <c r="E25" s="23">
        <v>13088</v>
      </c>
      <c r="F25" s="23">
        <v>10904</v>
      </c>
      <c r="G25" s="23">
        <v>15</v>
      </c>
      <c r="H25" s="23">
        <v>109</v>
      </c>
      <c r="I25" s="24">
        <v>288</v>
      </c>
      <c r="J25" s="24">
        <v>0</v>
      </c>
      <c r="K25" s="24">
        <v>77</v>
      </c>
      <c r="L25" s="24">
        <f t="shared" si="1"/>
        <v>412</v>
      </c>
      <c r="M25" s="24">
        <f t="shared" si="2"/>
        <v>489</v>
      </c>
      <c r="N25" s="14">
        <f t="shared" si="3"/>
        <v>4.8037931249610084</v>
      </c>
      <c r="O25" s="14">
        <f t="shared" si="4"/>
        <v>31.47921760391198</v>
      </c>
      <c r="P25" s="20">
        <v>0</v>
      </c>
      <c r="Q25" s="40">
        <v>31</v>
      </c>
      <c r="R25" s="40">
        <v>40</v>
      </c>
      <c r="S25" s="2">
        <v>3</v>
      </c>
      <c r="T25" s="15">
        <f t="shared" si="0"/>
        <v>0.2751283932501834</v>
      </c>
      <c r="U25" s="24">
        <v>458</v>
      </c>
      <c r="V25" s="13">
        <v>2</v>
      </c>
      <c r="W25" s="13">
        <v>0</v>
      </c>
    </row>
    <row r="26" spans="1:23">
      <c r="A26" s="13" t="s">
        <v>25</v>
      </c>
      <c r="B26" s="13" t="s">
        <v>110</v>
      </c>
      <c r="C26" s="11" t="s">
        <v>120</v>
      </c>
      <c r="D26" s="23">
        <v>9741</v>
      </c>
      <c r="E26" s="23">
        <v>8216</v>
      </c>
      <c r="F26" s="23">
        <v>6056</v>
      </c>
      <c r="G26" s="23">
        <v>5</v>
      </c>
      <c r="H26" s="23">
        <v>24</v>
      </c>
      <c r="I26" s="24">
        <v>154</v>
      </c>
      <c r="J26" s="24">
        <v>2</v>
      </c>
      <c r="K26" s="24">
        <v>26</v>
      </c>
      <c r="L26" s="24">
        <f t="shared" si="1"/>
        <v>185</v>
      </c>
      <c r="M26" s="24">
        <f t="shared" si="2"/>
        <v>211</v>
      </c>
      <c r="N26" s="14">
        <f t="shared" si="3"/>
        <v>2.6691304794168977</v>
      </c>
      <c r="O26" s="14">
        <f t="shared" si="4"/>
        <v>22.517039922103212</v>
      </c>
      <c r="P26" s="20">
        <v>0</v>
      </c>
      <c r="Q26" s="40">
        <v>15</v>
      </c>
      <c r="R26" s="40">
        <v>19</v>
      </c>
      <c r="S26" s="2">
        <v>1</v>
      </c>
      <c r="T26" s="15">
        <f t="shared" si="0"/>
        <v>0.16512549537648613</v>
      </c>
      <c r="U26" s="24">
        <v>196</v>
      </c>
      <c r="V26" s="13">
        <v>9</v>
      </c>
      <c r="W26" s="13">
        <v>0</v>
      </c>
    </row>
    <row r="27" spans="1:23">
      <c r="A27" s="13" t="s">
        <v>26</v>
      </c>
      <c r="B27" s="13" t="s">
        <v>117</v>
      </c>
      <c r="C27" s="11" t="s">
        <v>125</v>
      </c>
      <c r="D27" s="23">
        <v>16552</v>
      </c>
      <c r="E27" s="23">
        <v>14056</v>
      </c>
      <c r="F27" s="23">
        <v>10333</v>
      </c>
      <c r="G27" s="23">
        <v>3</v>
      </c>
      <c r="H27" s="23">
        <v>95</v>
      </c>
      <c r="I27" s="24">
        <v>291</v>
      </c>
      <c r="J27" s="24">
        <v>1</v>
      </c>
      <c r="K27" s="24">
        <v>35</v>
      </c>
      <c r="L27" s="24">
        <f t="shared" si="1"/>
        <v>390</v>
      </c>
      <c r="M27" s="24">
        <f t="shared" si="2"/>
        <v>425</v>
      </c>
      <c r="N27" s="14">
        <f t="shared" si="3"/>
        <v>2.1145480908651519</v>
      </c>
      <c r="O27" s="14">
        <f t="shared" si="4"/>
        <v>27.746158224245875</v>
      </c>
      <c r="P27" s="20">
        <v>0</v>
      </c>
      <c r="Q27" s="40">
        <v>50</v>
      </c>
      <c r="R27" s="40">
        <v>68</v>
      </c>
      <c r="S27" s="2">
        <v>3</v>
      </c>
      <c r="T27" s="15">
        <f t="shared" si="0"/>
        <v>0.29033194619181263</v>
      </c>
      <c r="U27" s="24">
        <v>487</v>
      </c>
      <c r="V27" s="17">
        <v>0</v>
      </c>
      <c r="W27" s="13">
        <v>3</v>
      </c>
    </row>
    <row r="28" spans="1:23">
      <c r="A28" s="13" t="s">
        <v>27</v>
      </c>
      <c r="B28" s="13" t="s">
        <v>110</v>
      </c>
      <c r="C28" s="11" t="s">
        <v>130</v>
      </c>
      <c r="D28" s="23">
        <v>53578</v>
      </c>
      <c r="E28" s="23">
        <v>44483</v>
      </c>
      <c r="F28" s="23">
        <v>34639</v>
      </c>
      <c r="G28" s="23">
        <v>66</v>
      </c>
      <c r="H28" s="23">
        <v>350</v>
      </c>
      <c r="I28" s="24">
        <v>1211</v>
      </c>
      <c r="J28" s="24">
        <v>10</v>
      </c>
      <c r="K28" s="24">
        <v>88</v>
      </c>
      <c r="L28" s="24">
        <f t="shared" si="1"/>
        <v>1637</v>
      </c>
      <c r="M28" s="24">
        <f t="shared" si="2"/>
        <v>1725</v>
      </c>
      <c r="N28" s="14">
        <f t="shared" si="3"/>
        <v>1.6424651909365784</v>
      </c>
      <c r="O28" s="14">
        <f t="shared" si="4"/>
        <v>36.800575500753091</v>
      </c>
      <c r="P28" s="19">
        <v>1</v>
      </c>
      <c r="Q28" s="40">
        <v>270</v>
      </c>
      <c r="R28" s="40">
        <v>393</v>
      </c>
      <c r="S28" s="2">
        <v>39</v>
      </c>
      <c r="T28" s="15">
        <f t="shared" si="0"/>
        <v>1.1258985536533965</v>
      </c>
      <c r="U28" s="24">
        <v>1467</v>
      </c>
      <c r="V28" s="13">
        <v>30</v>
      </c>
      <c r="W28" s="13">
        <v>1</v>
      </c>
    </row>
    <row r="29" spans="1:23">
      <c r="A29" s="13" t="s">
        <v>28</v>
      </c>
      <c r="B29" s="13" t="s">
        <v>117</v>
      </c>
      <c r="C29" s="11" t="s">
        <v>124</v>
      </c>
      <c r="D29" s="23">
        <v>3580</v>
      </c>
      <c r="E29" s="23">
        <v>2893</v>
      </c>
      <c r="F29" s="23">
        <v>2519</v>
      </c>
      <c r="G29" s="23">
        <v>1</v>
      </c>
      <c r="H29" s="23">
        <v>20</v>
      </c>
      <c r="I29" s="24">
        <v>110</v>
      </c>
      <c r="J29" s="24">
        <v>2</v>
      </c>
      <c r="K29" s="24">
        <v>6</v>
      </c>
      <c r="L29" s="24">
        <f t="shared" si="1"/>
        <v>133</v>
      </c>
      <c r="M29" s="24">
        <f t="shared" si="2"/>
        <v>139</v>
      </c>
      <c r="N29" s="14">
        <f t="shared" si="3"/>
        <v>1.6759776536312849</v>
      </c>
      <c r="O29" s="14">
        <f t="shared" si="4"/>
        <v>45.973038368475635</v>
      </c>
      <c r="P29" s="20">
        <v>0</v>
      </c>
      <c r="Q29" s="40">
        <v>12</v>
      </c>
      <c r="R29" s="40">
        <v>18</v>
      </c>
      <c r="S29" s="2">
        <v>0</v>
      </c>
      <c r="T29" s="15">
        <f t="shared" si="0"/>
        <v>0</v>
      </c>
      <c r="U29" s="24">
        <v>72</v>
      </c>
      <c r="V29" s="13">
        <v>3</v>
      </c>
      <c r="W29" s="13">
        <v>2</v>
      </c>
    </row>
    <row r="30" spans="1:23">
      <c r="A30" s="13" t="s">
        <v>29</v>
      </c>
      <c r="B30" s="13" t="s">
        <v>117</v>
      </c>
      <c r="C30" s="11" t="s">
        <v>124</v>
      </c>
      <c r="D30" s="23">
        <v>4148</v>
      </c>
      <c r="E30" s="23">
        <v>3358</v>
      </c>
      <c r="F30" s="23">
        <v>2735</v>
      </c>
      <c r="G30" s="23">
        <v>12</v>
      </c>
      <c r="H30" s="23">
        <v>39</v>
      </c>
      <c r="I30" s="24">
        <v>77</v>
      </c>
      <c r="J30" s="24">
        <v>2</v>
      </c>
      <c r="K30" s="24">
        <v>40</v>
      </c>
      <c r="L30" s="24">
        <f t="shared" si="1"/>
        <v>130</v>
      </c>
      <c r="M30" s="24">
        <f t="shared" si="2"/>
        <v>170</v>
      </c>
      <c r="N30" s="14">
        <f t="shared" si="3"/>
        <v>9.6432015429122462</v>
      </c>
      <c r="O30" s="14">
        <f t="shared" si="4"/>
        <v>38.713519952352584</v>
      </c>
      <c r="P30" s="20">
        <v>0</v>
      </c>
      <c r="Q30" s="40">
        <v>7</v>
      </c>
      <c r="R30" s="40">
        <v>7</v>
      </c>
      <c r="S30" s="2">
        <v>0</v>
      </c>
      <c r="T30" s="15">
        <f t="shared" si="0"/>
        <v>0</v>
      </c>
      <c r="U30" s="24">
        <v>72</v>
      </c>
      <c r="V30" s="13">
        <v>2</v>
      </c>
      <c r="W30" s="13">
        <v>2</v>
      </c>
    </row>
    <row r="31" spans="1:23">
      <c r="A31" s="13" t="s">
        <v>30</v>
      </c>
      <c r="B31" s="13" t="s">
        <v>112</v>
      </c>
      <c r="C31" s="11" t="s">
        <v>131</v>
      </c>
      <c r="D31" s="23">
        <v>25141</v>
      </c>
      <c r="E31" s="23">
        <v>20682</v>
      </c>
      <c r="F31" s="23">
        <v>17033</v>
      </c>
      <c r="G31" s="23">
        <v>16</v>
      </c>
      <c r="H31" s="23">
        <v>120</v>
      </c>
      <c r="I31" s="24">
        <v>398</v>
      </c>
      <c r="J31" s="24">
        <v>3</v>
      </c>
      <c r="K31" s="24">
        <v>73</v>
      </c>
      <c r="L31" s="24">
        <f t="shared" si="1"/>
        <v>537</v>
      </c>
      <c r="M31" s="24">
        <f t="shared" si="2"/>
        <v>610</v>
      </c>
      <c r="N31" s="14">
        <f t="shared" si="3"/>
        <v>2.9036235631040932</v>
      </c>
      <c r="O31" s="14">
        <f t="shared" si="4"/>
        <v>25.964606904554685</v>
      </c>
      <c r="P31" s="19">
        <v>1</v>
      </c>
      <c r="Q31" s="40">
        <v>75</v>
      </c>
      <c r="R31" s="40">
        <v>116</v>
      </c>
      <c r="S31" s="2">
        <v>4</v>
      </c>
      <c r="T31" s="15">
        <f t="shared" si="0"/>
        <v>0.23483825515176421</v>
      </c>
      <c r="U31" s="24">
        <v>602</v>
      </c>
      <c r="V31" s="13">
        <v>15</v>
      </c>
      <c r="W31" s="13">
        <v>0</v>
      </c>
    </row>
    <row r="32" spans="1:23">
      <c r="A32" s="13" t="s">
        <v>31</v>
      </c>
      <c r="B32" s="13" t="s">
        <v>112</v>
      </c>
      <c r="C32" s="11" t="s">
        <v>131</v>
      </c>
      <c r="D32" s="23">
        <v>6925</v>
      </c>
      <c r="E32" s="23">
        <v>5655</v>
      </c>
      <c r="F32" s="23">
        <v>4838</v>
      </c>
      <c r="G32" s="23">
        <v>1</v>
      </c>
      <c r="H32" s="23">
        <v>22</v>
      </c>
      <c r="I32" s="24">
        <v>98</v>
      </c>
      <c r="J32" s="24">
        <v>2</v>
      </c>
      <c r="K32" s="24">
        <v>24</v>
      </c>
      <c r="L32" s="24">
        <f t="shared" si="1"/>
        <v>123</v>
      </c>
      <c r="M32" s="24">
        <f t="shared" si="2"/>
        <v>147</v>
      </c>
      <c r="N32" s="14">
        <f t="shared" si="3"/>
        <v>3.4657039711191335</v>
      </c>
      <c r="O32" s="14">
        <f t="shared" si="4"/>
        <v>21.750663129973475</v>
      </c>
      <c r="P32" s="20">
        <v>0</v>
      </c>
      <c r="Q32" s="40">
        <v>15</v>
      </c>
      <c r="R32" s="40">
        <v>19</v>
      </c>
      <c r="S32" s="2">
        <v>1</v>
      </c>
      <c r="T32" s="15">
        <f t="shared" si="0"/>
        <v>0.20669698222405952</v>
      </c>
      <c r="U32" s="24">
        <v>71</v>
      </c>
      <c r="V32" s="13">
        <v>12</v>
      </c>
      <c r="W32" s="13">
        <v>0</v>
      </c>
    </row>
    <row r="33" spans="1:23">
      <c r="A33" s="13" t="s">
        <v>32</v>
      </c>
      <c r="B33" s="13" t="s">
        <v>117</v>
      </c>
      <c r="C33" s="11" t="s">
        <v>132</v>
      </c>
      <c r="D33" s="23">
        <v>9018</v>
      </c>
      <c r="E33" s="23">
        <v>7573</v>
      </c>
      <c r="F33" s="23">
        <v>5841</v>
      </c>
      <c r="G33" s="23">
        <v>2</v>
      </c>
      <c r="H33" s="23">
        <v>27</v>
      </c>
      <c r="I33" s="24">
        <v>134</v>
      </c>
      <c r="J33" s="24">
        <v>1</v>
      </c>
      <c r="K33" s="24">
        <v>8</v>
      </c>
      <c r="L33" s="24">
        <f t="shared" si="1"/>
        <v>164</v>
      </c>
      <c r="M33" s="24">
        <f t="shared" si="2"/>
        <v>172</v>
      </c>
      <c r="N33" s="14">
        <f t="shared" si="3"/>
        <v>0.88711465956974933</v>
      </c>
      <c r="O33" s="14">
        <f t="shared" si="4"/>
        <v>21.655882741317839</v>
      </c>
      <c r="P33" s="20">
        <v>0</v>
      </c>
      <c r="Q33" s="40">
        <v>26</v>
      </c>
      <c r="R33" s="40">
        <v>29</v>
      </c>
      <c r="S33" s="2">
        <v>0</v>
      </c>
      <c r="T33" s="15">
        <f t="shared" si="0"/>
        <v>0</v>
      </c>
      <c r="U33" s="24">
        <v>696</v>
      </c>
      <c r="V33" s="13">
        <v>6</v>
      </c>
      <c r="W33" s="13">
        <v>0</v>
      </c>
    </row>
    <row r="34" spans="1:23">
      <c r="A34" s="13" t="s">
        <v>33</v>
      </c>
      <c r="B34" s="13" t="s">
        <v>110</v>
      </c>
      <c r="C34" s="11" t="s">
        <v>133</v>
      </c>
      <c r="D34" s="23">
        <v>39643</v>
      </c>
      <c r="E34" s="23">
        <v>33727</v>
      </c>
      <c r="F34" s="23">
        <v>24503</v>
      </c>
      <c r="G34" s="23">
        <v>47</v>
      </c>
      <c r="H34" s="23">
        <v>296</v>
      </c>
      <c r="I34" s="24">
        <v>394</v>
      </c>
      <c r="J34" s="24">
        <v>5</v>
      </c>
      <c r="K34" s="24">
        <v>215</v>
      </c>
      <c r="L34" s="24">
        <f t="shared" si="1"/>
        <v>742</v>
      </c>
      <c r="M34" s="24">
        <f t="shared" si="2"/>
        <v>957</v>
      </c>
      <c r="N34" s="14">
        <f t="shared" si="3"/>
        <v>5.423403879625659</v>
      </c>
      <c r="O34" s="14">
        <f t="shared" si="4"/>
        <v>22.000177899012662</v>
      </c>
      <c r="P34" s="19">
        <v>1</v>
      </c>
      <c r="Q34" s="40">
        <v>180</v>
      </c>
      <c r="R34" s="40">
        <v>295</v>
      </c>
      <c r="S34" s="2">
        <v>18</v>
      </c>
      <c r="T34" s="15">
        <f t="shared" si="0"/>
        <v>0.73460392604987146</v>
      </c>
      <c r="U34" s="24">
        <v>852</v>
      </c>
      <c r="V34" s="13">
        <v>17</v>
      </c>
      <c r="W34" s="13">
        <v>0</v>
      </c>
    </row>
    <row r="35" spans="1:23">
      <c r="A35" s="13" t="s">
        <v>34</v>
      </c>
      <c r="B35" s="13" t="s">
        <v>117</v>
      </c>
      <c r="C35" s="11" t="s">
        <v>134</v>
      </c>
      <c r="D35" s="23">
        <v>8814</v>
      </c>
      <c r="E35" s="23">
        <v>7166</v>
      </c>
      <c r="F35" s="23">
        <v>5987</v>
      </c>
      <c r="G35" s="23">
        <v>12</v>
      </c>
      <c r="H35" s="23">
        <v>71</v>
      </c>
      <c r="I35" s="24">
        <v>167</v>
      </c>
      <c r="J35" s="24">
        <v>0</v>
      </c>
      <c r="K35" s="24">
        <v>13</v>
      </c>
      <c r="L35" s="24">
        <f t="shared" si="1"/>
        <v>250</v>
      </c>
      <c r="M35" s="24">
        <f t="shared" si="2"/>
        <v>263</v>
      </c>
      <c r="N35" s="14">
        <f t="shared" si="3"/>
        <v>1.4749262536873156</v>
      </c>
      <c r="O35" s="14">
        <f t="shared" si="4"/>
        <v>34.886966229416693</v>
      </c>
      <c r="P35" s="19">
        <v>1</v>
      </c>
      <c r="Q35" s="40">
        <v>30</v>
      </c>
      <c r="R35" s="40">
        <v>39</v>
      </c>
      <c r="S35" s="2">
        <v>9</v>
      </c>
      <c r="T35" s="15">
        <f t="shared" ref="T35:T66" si="5">(S35/F35)*1000</f>
        <v>1.5032570569567396</v>
      </c>
      <c r="U35" s="24">
        <v>116</v>
      </c>
      <c r="V35" s="13">
        <v>6</v>
      </c>
      <c r="W35" s="13">
        <v>2</v>
      </c>
    </row>
    <row r="36" spans="1:23">
      <c r="A36" s="13" t="s">
        <v>35</v>
      </c>
      <c r="B36" s="13" t="s">
        <v>112</v>
      </c>
      <c r="C36" s="11" t="s">
        <v>135</v>
      </c>
      <c r="D36" s="23">
        <v>55354</v>
      </c>
      <c r="E36" s="23">
        <v>46024</v>
      </c>
      <c r="F36" s="23">
        <v>36549</v>
      </c>
      <c r="G36" s="23">
        <v>13</v>
      </c>
      <c r="H36" s="23">
        <v>289</v>
      </c>
      <c r="I36" s="24">
        <v>746</v>
      </c>
      <c r="J36" s="24">
        <v>4</v>
      </c>
      <c r="K36" s="24">
        <v>160</v>
      </c>
      <c r="L36" s="24">
        <f t="shared" si="1"/>
        <v>1052</v>
      </c>
      <c r="M36" s="24">
        <f t="shared" si="2"/>
        <v>1212</v>
      </c>
      <c r="N36" s="14">
        <f t="shared" si="3"/>
        <v>2.8904866856957039</v>
      </c>
      <c r="O36" s="14">
        <f t="shared" si="4"/>
        <v>22.857639492438729</v>
      </c>
      <c r="P36" s="20">
        <v>0</v>
      </c>
      <c r="Q36" s="40">
        <v>154</v>
      </c>
      <c r="R36" s="40">
        <v>277</v>
      </c>
      <c r="S36" s="2">
        <v>8</v>
      </c>
      <c r="T36" s="15">
        <f t="shared" si="5"/>
        <v>0.2188842375988399</v>
      </c>
      <c r="U36" s="24">
        <v>781</v>
      </c>
      <c r="V36" s="13">
        <v>21</v>
      </c>
      <c r="W36" s="13">
        <v>0</v>
      </c>
    </row>
    <row r="37" spans="1:23">
      <c r="A37" s="13" t="s">
        <v>36</v>
      </c>
      <c r="B37" s="13" t="s">
        <v>110</v>
      </c>
      <c r="C37" s="11" t="s">
        <v>136</v>
      </c>
      <c r="D37" s="23">
        <v>9519</v>
      </c>
      <c r="E37" s="23">
        <v>7841</v>
      </c>
      <c r="F37" s="23">
        <v>6500</v>
      </c>
      <c r="G37" s="23">
        <v>0</v>
      </c>
      <c r="H37" s="23">
        <v>41</v>
      </c>
      <c r="I37" s="24">
        <v>139</v>
      </c>
      <c r="J37" s="24">
        <v>1</v>
      </c>
      <c r="K37" s="24">
        <v>46</v>
      </c>
      <c r="L37" s="24">
        <f t="shared" si="1"/>
        <v>181</v>
      </c>
      <c r="M37" s="24">
        <f t="shared" si="2"/>
        <v>227</v>
      </c>
      <c r="N37" s="14">
        <f t="shared" si="3"/>
        <v>4.8324403823931092</v>
      </c>
      <c r="O37" s="14">
        <f t="shared" si="4"/>
        <v>23.083790332865707</v>
      </c>
      <c r="P37" s="20">
        <v>0</v>
      </c>
      <c r="Q37" s="40">
        <v>55</v>
      </c>
      <c r="R37" s="40">
        <v>73</v>
      </c>
      <c r="S37" s="2">
        <v>4</v>
      </c>
      <c r="T37" s="15">
        <f t="shared" si="5"/>
        <v>0.61538461538461542</v>
      </c>
      <c r="U37" s="24">
        <v>191</v>
      </c>
      <c r="V37" s="13">
        <v>7</v>
      </c>
      <c r="W37" s="13">
        <v>0</v>
      </c>
    </row>
    <row r="38" spans="1:23">
      <c r="A38" s="13" t="s">
        <v>37</v>
      </c>
      <c r="B38" s="13" t="s">
        <v>113</v>
      </c>
      <c r="C38" s="11" t="s">
        <v>137</v>
      </c>
      <c r="D38" s="23">
        <v>32888</v>
      </c>
      <c r="E38" s="23">
        <v>27416</v>
      </c>
      <c r="F38" s="23">
        <v>22032</v>
      </c>
      <c r="G38" s="23">
        <v>34</v>
      </c>
      <c r="H38" s="23">
        <v>241</v>
      </c>
      <c r="I38" s="24">
        <v>639</v>
      </c>
      <c r="J38" s="24">
        <v>5</v>
      </c>
      <c r="K38" s="24">
        <v>137</v>
      </c>
      <c r="L38" s="24">
        <f t="shared" si="1"/>
        <v>919</v>
      </c>
      <c r="M38" s="24">
        <f t="shared" si="2"/>
        <v>1056</v>
      </c>
      <c r="N38" s="14">
        <f t="shared" si="3"/>
        <v>4.1656531257601559</v>
      </c>
      <c r="O38" s="14">
        <f t="shared" si="4"/>
        <v>33.520571928800699</v>
      </c>
      <c r="P38" s="20">
        <v>0</v>
      </c>
      <c r="Q38" s="40">
        <v>141</v>
      </c>
      <c r="R38" s="40">
        <v>195</v>
      </c>
      <c r="S38" s="2">
        <v>3</v>
      </c>
      <c r="T38" s="15">
        <f t="shared" si="5"/>
        <v>0.13616557734204796</v>
      </c>
      <c r="U38" s="24">
        <v>755</v>
      </c>
      <c r="V38" s="13">
        <v>12</v>
      </c>
      <c r="W38" s="13">
        <v>0</v>
      </c>
    </row>
    <row r="39" spans="1:23">
      <c r="A39" s="13" t="s">
        <v>38</v>
      </c>
      <c r="B39" s="13" t="s">
        <v>117</v>
      </c>
      <c r="C39" s="11" t="s">
        <v>124</v>
      </c>
      <c r="D39" s="23">
        <v>1956</v>
      </c>
      <c r="E39" s="23">
        <v>1554</v>
      </c>
      <c r="F39" s="23">
        <v>1434</v>
      </c>
      <c r="G39" s="23">
        <v>0</v>
      </c>
      <c r="H39" s="23">
        <v>9</v>
      </c>
      <c r="I39" s="24">
        <v>28</v>
      </c>
      <c r="J39" s="24">
        <v>1</v>
      </c>
      <c r="K39" s="24">
        <v>4</v>
      </c>
      <c r="L39" s="24">
        <f t="shared" si="1"/>
        <v>38</v>
      </c>
      <c r="M39" s="24">
        <f t="shared" si="2"/>
        <v>42</v>
      </c>
      <c r="N39" s="14">
        <f t="shared" si="3"/>
        <v>2.0449897750511248</v>
      </c>
      <c r="O39" s="14">
        <f t="shared" si="4"/>
        <v>24.453024453024451</v>
      </c>
      <c r="P39" s="20">
        <v>0</v>
      </c>
      <c r="Q39" s="40">
        <v>4</v>
      </c>
      <c r="R39" s="40">
        <v>4</v>
      </c>
      <c r="S39" s="2">
        <v>0</v>
      </c>
      <c r="T39" s="15">
        <f t="shared" si="5"/>
        <v>0</v>
      </c>
      <c r="U39" s="24">
        <v>80</v>
      </c>
      <c r="V39" s="13">
        <v>1</v>
      </c>
      <c r="W39" s="13">
        <v>1</v>
      </c>
    </row>
    <row r="40" spans="1:23">
      <c r="A40" s="13" t="s">
        <v>39</v>
      </c>
      <c r="B40" s="13" t="s">
        <v>113</v>
      </c>
      <c r="C40" s="11" t="s">
        <v>128</v>
      </c>
      <c r="D40" s="23">
        <v>1207</v>
      </c>
      <c r="E40" s="23">
        <v>1001</v>
      </c>
      <c r="F40" s="23">
        <v>788</v>
      </c>
      <c r="G40" s="23">
        <v>0</v>
      </c>
      <c r="H40" s="23">
        <v>4</v>
      </c>
      <c r="I40" s="24">
        <v>15</v>
      </c>
      <c r="J40" s="24">
        <v>0</v>
      </c>
      <c r="K40" s="24">
        <v>4</v>
      </c>
      <c r="L40" s="24">
        <f t="shared" si="1"/>
        <v>19</v>
      </c>
      <c r="M40" s="24">
        <f t="shared" si="2"/>
        <v>23</v>
      </c>
      <c r="N40" s="14">
        <f t="shared" si="3"/>
        <v>3.3140016570008282</v>
      </c>
      <c r="O40" s="14">
        <f t="shared" si="4"/>
        <v>18.98101898101898</v>
      </c>
      <c r="P40" s="20">
        <v>0</v>
      </c>
      <c r="Q40" s="40">
        <v>0</v>
      </c>
      <c r="R40" s="40">
        <v>0</v>
      </c>
      <c r="S40" s="2">
        <v>0</v>
      </c>
      <c r="T40" s="15">
        <f t="shared" si="5"/>
        <v>0</v>
      </c>
      <c r="U40" s="24">
        <v>59</v>
      </c>
      <c r="V40" s="17">
        <v>0</v>
      </c>
      <c r="W40" s="13">
        <v>0</v>
      </c>
    </row>
    <row r="41" spans="1:23">
      <c r="A41" s="13" t="s">
        <v>40</v>
      </c>
      <c r="B41" s="13" t="s">
        <v>110</v>
      </c>
      <c r="C41" s="11" t="s">
        <v>136</v>
      </c>
      <c r="D41" s="23">
        <v>8627</v>
      </c>
      <c r="E41" s="23">
        <v>6957</v>
      </c>
      <c r="F41" s="23">
        <v>5970</v>
      </c>
      <c r="G41" s="23">
        <v>4</v>
      </c>
      <c r="H41" s="23">
        <v>42</v>
      </c>
      <c r="I41" s="24">
        <v>175</v>
      </c>
      <c r="J41" s="24">
        <v>0</v>
      </c>
      <c r="K41" s="24">
        <v>55</v>
      </c>
      <c r="L41" s="24">
        <f t="shared" si="1"/>
        <v>221</v>
      </c>
      <c r="M41" s="24">
        <f t="shared" si="2"/>
        <v>276</v>
      </c>
      <c r="N41" s="14">
        <f t="shared" si="3"/>
        <v>6.3753332560565665</v>
      </c>
      <c r="O41" s="14">
        <f t="shared" si="4"/>
        <v>31.76656604858416</v>
      </c>
      <c r="P41" s="20">
        <v>0</v>
      </c>
      <c r="Q41" s="40">
        <v>40</v>
      </c>
      <c r="R41" s="40">
        <v>45</v>
      </c>
      <c r="S41" s="2">
        <v>0</v>
      </c>
      <c r="T41" s="15">
        <f t="shared" si="5"/>
        <v>0</v>
      </c>
      <c r="U41" s="24">
        <v>126</v>
      </c>
      <c r="V41" s="13">
        <v>11</v>
      </c>
      <c r="W41" s="13">
        <v>0</v>
      </c>
    </row>
    <row r="42" spans="1:23">
      <c r="A42" s="13" t="s">
        <v>41</v>
      </c>
      <c r="B42" s="13" t="s">
        <v>117</v>
      </c>
      <c r="C42" s="11" t="s">
        <v>138</v>
      </c>
      <c r="D42" s="23">
        <v>3414</v>
      </c>
      <c r="E42" s="23">
        <v>2818</v>
      </c>
      <c r="F42" s="23">
        <v>2337</v>
      </c>
      <c r="G42" s="23">
        <v>0</v>
      </c>
      <c r="H42" s="23">
        <v>42</v>
      </c>
      <c r="I42" s="24">
        <v>87</v>
      </c>
      <c r="J42" s="24">
        <v>0</v>
      </c>
      <c r="K42" s="24">
        <v>2</v>
      </c>
      <c r="L42" s="24">
        <f t="shared" si="1"/>
        <v>129</v>
      </c>
      <c r="M42" s="24">
        <f t="shared" si="2"/>
        <v>131</v>
      </c>
      <c r="N42" s="14">
        <f t="shared" si="3"/>
        <v>0.58582308142940831</v>
      </c>
      <c r="O42" s="14">
        <f t="shared" si="4"/>
        <v>45.77714691270404</v>
      </c>
      <c r="P42" s="20">
        <v>0</v>
      </c>
      <c r="Q42" s="40">
        <v>14</v>
      </c>
      <c r="R42" s="40">
        <v>19</v>
      </c>
      <c r="S42" s="2">
        <v>3</v>
      </c>
      <c r="T42" s="15">
        <f t="shared" si="5"/>
        <v>1.2836970474967906</v>
      </c>
      <c r="U42" s="24">
        <v>124</v>
      </c>
      <c r="V42" s="13">
        <v>1</v>
      </c>
      <c r="W42" s="13">
        <v>0</v>
      </c>
    </row>
    <row r="43" spans="1:23">
      <c r="A43" s="13" t="s">
        <v>42</v>
      </c>
      <c r="B43" s="13" t="s">
        <v>112</v>
      </c>
      <c r="C43" s="11" t="s">
        <v>139</v>
      </c>
      <c r="D43" s="23">
        <v>74119</v>
      </c>
      <c r="E43" s="23">
        <v>61350</v>
      </c>
      <c r="F43" s="23">
        <v>49391</v>
      </c>
      <c r="G43" s="23">
        <v>78</v>
      </c>
      <c r="H43" s="23">
        <v>637</v>
      </c>
      <c r="I43" s="24">
        <v>1548</v>
      </c>
      <c r="J43" s="24">
        <v>12</v>
      </c>
      <c r="K43" s="24">
        <v>162</v>
      </c>
      <c r="L43" s="24">
        <f t="shared" si="1"/>
        <v>2275</v>
      </c>
      <c r="M43" s="24">
        <f t="shared" si="2"/>
        <v>2437</v>
      </c>
      <c r="N43" s="14">
        <f t="shared" si="3"/>
        <v>2.1856743884833847</v>
      </c>
      <c r="O43" s="14">
        <f t="shared" si="4"/>
        <v>37.082314588427053</v>
      </c>
      <c r="P43" s="19">
        <v>1</v>
      </c>
      <c r="Q43" s="40">
        <v>388</v>
      </c>
      <c r="R43" s="40">
        <v>701</v>
      </c>
      <c r="S43" s="2">
        <v>38</v>
      </c>
      <c r="T43" s="15">
        <f t="shared" si="5"/>
        <v>0.76937093802514633</v>
      </c>
      <c r="U43" s="24">
        <v>1778</v>
      </c>
      <c r="V43" s="13">
        <v>37</v>
      </c>
      <c r="W43" s="13">
        <v>0</v>
      </c>
    </row>
    <row r="44" spans="1:23">
      <c r="A44" s="13" t="s">
        <v>43</v>
      </c>
      <c r="B44" s="13" t="s">
        <v>117</v>
      </c>
      <c r="C44" s="11" t="s">
        <v>140</v>
      </c>
      <c r="D44" s="23">
        <v>8936</v>
      </c>
      <c r="E44" s="23">
        <v>7188</v>
      </c>
      <c r="F44" s="23">
        <v>6063</v>
      </c>
      <c r="G44" s="23">
        <v>6</v>
      </c>
      <c r="H44" s="23">
        <v>56</v>
      </c>
      <c r="I44" s="24">
        <v>175</v>
      </c>
      <c r="J44" s="24">
        <v>5</v>
      </c>
      <c r="K44" s="24">
        <v>25</v>
      </c>
      <c r="L44" s="24">
        <f t="shared" si="1"/>
        <v>242</v>
      </c>
      <c r="M44" s="24">
        <f t="shared" si="2"/>
        <v>267</v>
      </c>
      <c r="N44" s="14">
        <f t="shared" si="3"/>
        <v>2.7976723366159355</v>
      </c>
      <c r="O44" s="14">
        <f t="shared" si="4"/>
        <v>33.667223149693932</v>
      </c>
      <c r="P44" s="20">
        <v>0</v>
      </c>
      <c r="Q44" s="40">
        <v>37</v>
      </c>
      <c r="R44" s="40">
        <v>40</v>
      </c>
      <c r="S44" s="2">
        <v>3</v>
      </c>
      <c r="T44" s="15">
        <f t="shared" si="5"/>
        <v>0.4948045522018803</v>
      </c>
      <c r="U44" s="24">
        <v>179</v>
      </c>
      <c r="V44" s="13">
        <v>1</v>
      </c>
      <c r="W44" s="13">
        <v>10</v>
      </c>
    </row>
    <row r="45" spans="1:23">
      <c r="A45" s="13" t="s">
        <v>44</v>
      </c>
      <c r="B45" s="13" t="s">
        <v>110</v>
      </c>
      <c r="C45" s="11" t="s">
        <v>141</v>
      </c>
      <c r="D45" s="23">
        <v>19173</v>
      </c>
      <c r="E45" s="23">
        <v>15771</v>
      </c>
      <c r="F45" s="23">
        <v>13005</v>
      </c>
      <c r="G45" s="23">
        <v>5</v>
      </c>
      <c r="H45" s="23">
        <v>129</v>
      </c>
      <c r="I45" s="24">
        <v>362</v>
      </c>
      <c r="J45" s="24">
        <v>0</v>
      </c>
      <c r="K45" s="24">
        <v>62</v>
      </c>
      <c r="L45" s="24">
        <f t="shared" si="1"/>
        <v>496</v>
      </c>
      <c r="M45" s="24">
        <f t="shared" si="2"/>
        <v>558</v>
      </c>
      <c r="N45" s="14">
        <f t="shared" si="3"/>
        <v>3.233714077087571</v>
      </c>
      <c r="O45" s="14">
        <f t="shared" si="4"/>
        <v>31.450129985416268</v>
      </c>
      <c r="P45" s="20">
        <v>0</v>
      </c>
      <c r="Q45" s="40">
        <v>50</v>
      </c>
      <c r="R45" s="40">
        <v>58</v>
      </c>
      <c r="S45" s="2">
        <v>7</v>
      </c>
      <c r="T45" s="15">
        <f t="shared" si="5"/>
        <v>0.5382545174932718</v>
      </c>
      <c r="U45" s="24">
        <v>486</v>
      </c>
      <c r="V45" s="13">
        <v>13</v>
      </c>
      <c r="W45" s="13">
        <v>0</v>
      </c>
    </row>
    <row r="46" spans="1:23">
      <c r="A46" s="13" t="s">
        <v>45</v>
      </c>
      <c r="B46" s="13" t="s">
        <v>113</v>
      </c>
      <c r="C46" s="11" t="s">
        <v>128</v>
      </c>
      <c r="D46" s="23">
        <v>7700</v>
      </c>
      <c r="E46" s="23">
        <v>6204</v>
      </c>
      <c r="F46" s="23">
        <v>5322</v>
      </c>
      <c r="G46" s="23">
        <v>1</v>
      </c>
      <c r="H46" s="23">
        <v>17</v>
      </c>
      <c r="I46" s="24">
        <v>98</v>
      </c>
      <c r="J46" s="24">
        <v>0</v>
      </c>
      <c r="K46" s="24">
        <v>100</v>
      </c>
      <c r="L46" s="24">
        <f t="shared" si="1"/>
        <v>116</v>
      </c>
      <c r="M46" s="24">
        <f t="shared" si="2"/>
        <v>216</v>
      </c>
      <c r="N46" s="14">
        <f t="shared" si="3"/>
        <v>12.987012987012989</v>
      </c>
      <c r="O46" s="14">
        <f t="shared" si="4"/>
        <v>18.697614442295293</v>
      </c>
      <c r="P46" s="20">
        <v>0</v>
      </c>
      <c r="Q46" s="40">
        <v>48</v>
      </c>
      <c r="R46" s="40">
        <v>64</v>
      </c>
      <c r="S46" s="2">
        <v>0</v>
      </c>
      <c r="T46" s="15">
        <f t="shared" si="5"/>
        <v>0</v>
      </c>
      <c r="U46" s="24">
        <v>123</v>
      </c>
      <c r="V46" s="13">
        <v>1</v>
      </c>
      <c r="W46" s="13">
        <v>6</v>
      </c>
    </row>
    <row r="47" spans="1:23">
      <c r="A47" s="13" t="s">
        <v>46</v>
      </c>
      <c r="B47" s="13" t="s">
        <v>113</v>
      </c>
      <c r="C47" s="11" t="s">
        <v>142</v>
      </c>
      <c r="D47" s="23">
        <v>14248</v>
      </c>
      <c r="E47" s="23">
        <v>11811</v>
      </c>
      <c r="F47" s="23">
        <v>9590</v>
      </c>
      <c r="G47" s="23">
        <v>1</v>
      </c>
      <c r="H47" s="23">
        <v>102</v>
      </c>
      <c r="I47" s="24">
        <v>293</v>
      </c>
      <c r="J47" s="24">
        <v>0</v>
      </c>
      <c r="K47" s="24">
        <v>58</v>
      </c>
      <c r="L47" s="24">
        <f t="shared" si="1"/>
        <v>396</v>
      </c>
      <c r="M47" s="24">
        <f t="shared" si="2"/>
        <v>454</v>
      </c>
      <c r="N47" s="14">
        <f t="shared" si="3"/>
        <v>4.0707467714766983</v>
      </c>
      <c r="O47" s="14">
        <f t="shared" si="4"/>
        <v>33.528067056134113</v>
      </c>
      <c r="P47" s="20">
        <v>0</v>
      </c>
      <c r="Q47" s="40">
        <v>23</v>
      </c>
      <c r="R47" s="40">
        <v>33</v>
      </c>
      <c r="S47" s="2">
        <v>0</v>
      </c>
      <c r="T47" s="15">
        <f t="shared" si="5"/>
        <v>0</v>
      </c>
      <c r="U47" s="24">
        <v>281</v>
      </c>
      <c r="V47" s="13">
        <v>2</v>
      </c>
      <c r="W47" s="13">
        <v>0</v>
      </c>
    </row>
    <row r="48" spans="1:23">
      <c r="A48" s="13" t="s">
        <v>47</v>
      </c>
      <c r="B48" s="13" t="s">
        <v>117</v>
      </c>
      <c r="C48" s="11" t="s">
        <v>119</v>
      </c>
      <c r="D48" s="23">
        <v>3559</v>
      </c>
      <c r="E48" s="23">
        <v>2781</v>
      </c>
      <c r="F48" s="23">
        <v>2482</v>
      </c>
      <c r="G48" s="23">
        <v>0</v>
      </c>
      <c r="H48" s="23">
        <v>5</v>
      </c>
      <c r="I48" s="24">
        <v>29</v>
      </c>
      <c r="J48" s="24">
        <v>2</v>
      </c>
      <c r="K48" s="24">
        <v>9</v>
      </c>
      <c r="L48" s="24">
        <f t="shared" si="1"/>
        <v>36</v>
      </c>
      <c r="M48" s="24">
        <f t="shared" si="2"/>
        <v>45</v>
      </c>
      <c r="N48" s="14">
        <f t="shared" si="3"/>
        <v>2.5288002247822421</v>
      </c>
      <c r="O48" s="14">
        <f t="shared" si="4"/>
        <v>12.944983818770227</v>
      </c>
      <c r="P48" s="20">
        <v>0</v>
      </c>
      <c r="Q48" s="40">
        <v>8</v>
      </c>
      <c r="R48" s="40">
        <v>12</v>
      </c>
      <c r="S48" s="2">
        <v>1</v>
      </c>
      <c r="T48" s="15">
        <f t="shared" si="5"/>
        <v>0.40290088638195004</v>
      </c>
      <c r="U48" s="24">
        <v>34</v>
      </c>
      <c r="V48" s="13">
        <v>1</v>
      </c>
      <c r="W48" s="13">
        <v>3</v>
      </c>
    </row>
    <row r="49" spans="1:23">
      <c r="A49" s="13" t="s">
        <v>48</v>
      </c>
      <c r="B49" s="13" t="s">
        <v>110</v>
      </c>
      <c r="C49" s="11" t="s">
        <v>143</v>
      </c>
      <c r="D49" s="23">
        <v>8670</v>
      </c>
      <c r="E49" s="23">
        <v>7313</v>
      </c>
      <c r="F49" s="23">
        <v>5738</v>
      </c>
      <c r="G49" s="23">
        <v>2</v>
      </c>
      <c r="H49" s="23">
        <v>27</v>
      </c>
      <c r="I49" s="24">
        <v>75</v>
      </c>
      <c r="J49" s="24">
        <v>0</v>
      </c>
      <c r="K49" s="24">
        <v>33</v>
      </c>
      <c r="L49" s="24">
        <f t="shared" si="1"/>
        <v>104</v>
      </c>
      <c r="M49" s="24">
        <f t="shared" si="2"/>
        <v>137</v>
      </c>
      <c r="N49" s="14">
        <f t="shared" si="3"/>
        <v>3.8062283737024223</v>
      </c>
      <c r="O49" s="14">
        <f t="shared" si="4"/>
        <v>14.221249829071516</v>
      </c>
      <c r="P49" s="20">
        <v>0</v>
      </c>
      <c r="Q49" s="40">
        <v>21</v>
      </c>
      <c r="R49" s="40">
        <v>23</v>
      </c>
      <c r="S49" s="2">
        <v>1</v>
      </c>
      <c r="T49" s="15">
        <f t="shared" si="5"/>
        <v>0.17427675148135238</v>
      </c>
      <c r="U49" s="24">
        <v>89</v>
      </c>
      <c r="V49" s="13">
        <v>6</v>
      </c>
      <c r="W49" s="13">
        <v>3</v>
      </c>
    </row>
    <row r="50" spans="1:23">
      <c r="A50" s="13" t="s">
        <v>49</v>
      </c>
      <c r="B50" s="13" t="s">
        <v>117</v>
      </c>
      <c r="C50" s="11" t="s">
        <v>118</v>
      </c>
      <c r="D50" s="23">
        <v>669</v>
      </c>
      <c r="E50" s="23">
        <v>530</v>
      </c>
      <c r="F50" s="23">
        <v>447</v>
      </c>
      <c r="G50" s="23">
        <v>0</v>
      </c>
      <c r="H50" s="23">
        <v>0</v>
      </c>
      <c r="I50" s="24">
        <v>2</v>
      </c>
      <c r="J50" s="24">
        <v>0</v>
      </c>
      <c r="K50" s="24">
        <v>3</v>
      </c>
      <c r="L50" s="24">
        <f t="shared" si="1"/>
        <v>2</v>
      </c>
      <c r="M50" s="24">
        <f t="shared" si="2"/>
        <v>5</v>
      </c>
      <c r="N50" s="14">
        <f t="shared" si="3"/>
        <v>4.4843049327354256</v>
      </c>
      <c r="O50" s="14">
        <f t="shared" si="4"/>
        <v>3.7735849056603774</v>
      </c>
      <c r="P50" s="20">
        <v>0</v>
      </c>
      <c r="Q50" s="40">
        <v>1</v>
      </c>
      <c r="R50" s="40">
        <v>2</v>
      </c>
      <c r="S50" s="2">
        <v>0</v>
      </c>
      <c r="T50" s="15">
        <f t="shared" si="5"/>
        <v>0</v>
      </c>
      <c r="U50" s="24">
        <v>30</v>
      </c>
      <c r="V50" s="17">
        <v>0</v>
      </c>
      <c r="W50" s="13">
        <v>0</v>
      </c>
    </row>
    <row r="51" spans="1:23">
      <c r="A51" s="13" t="s">
        <v>50</v>
      </c>
      <c r="B51" s="13" t="s">
        <v>112</v>
      </c>
      <c r="C51" s="11" t="s">
        <v>131</v>
      </c>
      <c r="D51" s="23">
        <v>26525</v>
      </c>
      <c r="E51" s="23">
        <v>21768</v>
      </c>
      <c r="F51" s="23">
        <v>18172</v>
      </c>
      <c r="G51" s="23">
        <v>6</v>
      </c>
      <c r="H51" s="23">
        <v>116</v>
      </c>
      <c r="I51" s="24">
        <v>371</v>
      </c>
      <c r="J51" s="24">
        <v>2</v>
      </c>
      <c r="K51" s="24">
        <v>22</v>
      </c>
      <c r="L51" s="24">
        <f t="shared" si="1"/>
        <v>495</v>
      </c>
      <c r="M51" s="24">
        <f t="shared" si="2"/>
        <v>517</v>
      </c>
      <c r="N51" s="14">
        <f t="shared" si="3"/>
        <v>0.82940622054665403</v>
      </c>
      <c r="O51" s="14">
        <f t="shared" si="4"/>
        <v>22.739801543550165</v>
      </c>
      <c r="P51" s="19">
        <v>1</v>
      </c>
      <c r="Q51" s="40">
        <v>33</v>
      </c>
      <c r="R51" s="40">
        <v>48</v>
      </c>
      <c r="S51" s="2">
        <v>3</v>
      </c>
      <c r="T51" s="15">
        <f t="shared" si="5"/>
        <v>0.16508914813999559</v>
      </c>
      <c r="U51" s="24">
        <v>533</v>
      </c>
      <c r="V51" s="13">
        <v>10</v>
      </c>
      <c r="W51" s="13">
        <v>0</v>
      </c>
    </row>
    <row r="52" spans="1:23">
      <c r="A52" s="13" t="s">
        <v>51</v>
      </c>
      <c r="B52" s="13" t="s">
        <v>113</v>
      </c>
      <c r="C52" s="11" t="s">
        <v>128</v>
      </c>
      <c r="D52" s="23">
        <v>4403</v>
      </c>
      <c r="E52" s="23">
        <v>3633</v>
      </c>
      <c r="F52" s="23">
        <v>2900</v>
      </c>
      <c r="G52" s="23">
        <v>0</v>
      </c>
      <c r="H52" s="23">
        <v>3</v>
      </c>
      <c r="I52" s="24">
        <v>80</v>
      </c>
      <c r="J52" s="24">
        <v>2</v>
      </c>
      <c r="K52" s="24">
        <v>28</v>
      </c>
      <c r="L52" s="24">
        <f t="shared" si="1"/>
        <v>85</v>
      </c>
      <c r="M52" s="24">
        <f t="shared" si="2"/>
        <v>113</v>
      </c>
      <c r="N52" s="14">
        <f t="shared" si="3"/>
        <v>6.3593004769475359</v>
      </c>
      <c r="O52" s="14">
        <f t="shared" si="4"/>
        <v>23.39664189375172</v>
      </c>
      <c r="P52" s="20">
        <v>0</v>
      </c>
      <c r="Q52" s="40">
        <v>12</v>
      </c>
      <c r="R52" s="40">
        <v>17</v>
      </c>
      <c r="S52" s="2">
        <v>0</v>
      </c>
      <c r="T52" s="15">
        <f t="shared" si="5"/>
        <v>0</v>
      </c>
      <c r="U52" s="24">
        <v>86</v>
      </c>
      <c r="V52" s="17">
        <v>0</v>
      </c>
      <c r="W52" s="13">
        <v>4</v>
      </c>
    </row>
    <row r="53" spans="1:23">
      <c r="A53" s="13" t="s">
        <v>52</v>
      </c>
      <c r="B53" s="13" t="s">
        <v>110</v>
      </c>
      <c r="C53" s="11" t="s">
        <v>141</v>
      </c>
      <c r="D53" s="23">
        <v>28678</v>
      </c>
      <c r="E53" s="23">
        <v>23914</v>
      </c>
      <c r="F53" s="23">
        <v>19189</v>
      </c>
      <c r="G53" s="23">
        <v>13</v>
      </c>
      <c r="H53" s="23">
        <v>99</v>
      </c>
      <c r="I53" s="24">
        <v>190</v>
      </c>
      <c r="J53" s="24">
        <v>3</v>
      </c>
      <c r="K53" s="24">
        <v>36</v>
      </c>
      <c r="L53" s="24">
        <f t="shared" si="1"/>
        <v>305</v>
      </c>
      <c r="M53" s="24">
        <f t="shared" si="2"/>
        <v>341</v>
      </c>
      <c r="N53" s="14">
        <f t="shared" si="3"/>
        <v>1.2553176651091429</v>
      </c>
      <c r="O53" s="14">
        <f t="shared" si="4"/>
        <v>12.754035293133729</v>
      </c>
      <c r="P53" s="20">
        <v>0</v>
      </c>
      <c r="Q53" s="40">
        <v>26</v>
      </c>
      <c r="R53" s="40">
        <v>34</v>
      </c>
      <c r="S53" s="2">
        <v>0</v>
      </c>
      <c r="T53" s="15">
        <f t="shared" si="5"/>
        <v>0</v>
      </c>
      <c r="U53" s="24">
        <v>182</v>
      </c>
      <c r="V53" s="13">
        <v>4</v>
      </c>
      <c r="W53" s="13">
        <v>0</v>
      </c>
    </row>
    <row r="54" spans="1:23">
      <c r="A54" s="13" t="s">
        <v>53</v>
      </c>
      <c r="B54" s="13" t="s">
        <v>117</v>
      </c>
      <c r="C54" s="11" t="s">
        <v>132</v>
      </c>
      <c r="D54" s="23">
        <v>1466</v>
      </c>
      <c r="E54" s="23">
        <v>1150</v>
      </c>
      <c r="F54" s="23">
        <v>1060</v>
      </c>
      <c r="G54" s="23">
        <v>0</v>
      </c>
      <c r="H54" s="23">
        <v>1</v>
      </c>
      <c r="I54" s="24">
        <v>7</v>
      </c>
      <c r="J54" s="24">
        <v>2</v>
      </c>
      <c r="K54" s="24">
        <v>1</v>
      </c>
      <c r="L54" s="24">
        <f t="shared" si="1"/>
        <v>10</v>
      </c>
      <c r="M54" s="24">
        <f t="shared" si="2"/>
        <v>11</v>
      </c>
      <c r="N54" s="14">
        <f t="shared" si="3"/>
        <v>0.68212824010914053</v>
      </c>
      <c r="O54" s="14">
        <f t="shared" si="4"/>
        <v>8.695652173913043</v>
      </c>
      <c r="P54" s="20">
        <v>0</v>
      </c>
      <c r="Q54" s="40">
        <v>1</v>
      </c>
      <c r="R54" s="40">
        <v>1</v>
      </c>
      <c r="S54" s="2">
        <v>0</v>
      </c>
      <c r="T54" s="15">
        <f t="shared" si="5"/>
        <v>0</v>
      </c>
      <c r="U54" s="24">
        <v>35</v>
      </c>
      <c r="V54" s="13">
        <v>1</v>
      </c>
      <c r="W54" s="13">
        <v>0</v>
      </c>
    </row>
    <row r="55" spans="1:23">
      <c r="A55" s="13" t="s">
        <v>54</v>
      </c>
      <c r="B55" s="13" t="s">
        <v>110</v>
      </c>
      <c r="C55" s="11" t="s">
        <v>141</v>
      </c>
      <c r="D55" s="23">
        <v>9586</v>
      </c>
      <c r="E55" s="23">
        <v>7949</v>
      </c>
      <c r="F55" s="23">
        <v>6243</v>
      </c>
      <c r="G55" s="23">
        <v>1</v>
      </c>
      <c r="H55" s="23">
        <v>44</v>
      </c>
      <c r="I55" s="24">
        <v>121</v>
      </c>
      <c r="J55" s="24">
        <v>2</v>
      </c>
      <c r="K55" s="24">
        <v>45</v>
      </c>
      <c r="L55" s="24">
        <f t="shared" si="1"/>
        <v>168</v>
      </c>
      <c r="M55" s="24">
        <f t="shared" si="2"/>
        <v>213</v>
      </c>
      <c r="N55" s="14">
        <f t="shared" si="3"/>
        <v>4.6943459211349889</v>
      </c>
      <c r="O55" s="14">
        <f t="shared" si="4"/>
        <v>21.134733928796074</v>
      </c>
      <c r="P55" s="20">
        <v>0</v>
      </c>
      <c r="Q55" s="40">
        <v>16</v>
      </c>
      <c r="R55" s="40">
        <v>20</v>
      </c>
      <c r="S55" s="2">
        <v>1</v>
      </c>
      <c r="T55" s="15">
        <f t="shared" si="5"/>
        <v>0.16017940092904051</v>
      </c>
      <c r="U55" s="24">
        <v>184</v>
      </c>
      <c r="V55" s="13">
        <v>5</v>
      </c>
      <c r="W55" s="13">
        <v>0</v>
      </c>
    </row>
    <row r="56" spans="1:23">
      <c r="A56" s="13" t="s">
        <v>55</v>
      </c>
      <c r="B56" s="13" t="s">
        <v>117</v>
      </c>
      <c r="C56" s="11" t="s">
        <v>138</v>
      </c>
      <c r="D56" s="23">
        <v>9198</v>
      </c>
      <c r="E56" s="23">
        <v>7605</v>
      </c>
      <c r="F56" s="23">
        <v>6131</v>
      </c>
      <c r="G56" s="23">
        <v>9</v>
      </c>
      <c r="H56" s="23">
        <v>125</v>
      </c>
      <c r="I56" s="24">
        <v>172</v>
      </c>
      <c r="J56" s="24">
        <v>0</v>
      </c>
      <c r="K56" s="24">
        <v>16</v>
      </c>
      <c r="L56" s="24">
        <f t="shared" si="1"/>
        <v>306</v>
      </c>
      <c r="M56" s="24">
        <f t="shared" si="2"/>
        <v>322</v>
      </c>
      <c r="N56" s="14">
        <f t="shared" si="3"/>
        <v>1.7395085888236572</v>
      </c>
      <c r="O56" s="14">
        <f t="shared" si="4"/>
        <v>40.236686390532547</v>
      </c>
      <c r="P56" s="20">
        <v>0</v>
      </c>
      <c r="Q56" s="40">
        <v>28</v>
      </c>
      <c r="R56" s="40">
        <v>45</v>
      </c>
      <c r="S56" s="2">
        <v>4</v>
      </c>
      <c r="T56" s="15">
        <f t="shared" si="5"/>
        <v>0.65242211710977005</v>
      </c>
      <c r="U56" s="24">
        <v>367</v>
      </c>
      <c r="V56" s="13">
        <v>2</v>
      </c>
      <c r="W56" s="13">
        <v>3</v>
      </c>
    </row>
    <row r="57" spans="1:23">
      <c r="A57" s="13" t="s">
        <v>56</v>
      </c>
      <c r="B57" s="13" t="s">
        <v>113</v>
      </c>
      <c r="C57" s="11" t="s">
        <v>129</v>
      </c>
      <c r="D57" s="23">
        <v>12115</v>
      </c>
      <c r="E57" s="23">
        <v>9905</v>
      </c>
      <c r="F57" s="23">
        <v>8257</v>
      </c>
      <c r="G57" s="23">
        <v>2</v>
      </c>
      <c r="H57" s="23">
        <v>47</v>
      </c>
      <c r="I57" s="24">
        <v>99</v>
      </c>
      <c r="J57" s="24">
        <v>0</v>
      </c>
      <c r="K57" s="24">
        <v>28</v>
      </c>
      <c r="L57" s="24">
        <f t="shared" si="1"/>
        <v>148</v>
      </c>
      <c r="M57" s="24">
        <f t="shared" si="2"/>
        <v>176</v>
      </c>
      <c r="N57" s="14">
        <f t="shared" si="3"/>
        <v>2.3111844820470488</v>
      </c>
      <c r="O57" s="14">
        <f t="shared" si="4"/>
        <v>14.941948510853104</v>
      </c>
      <c r="P57" s="20">
        <v>0</v>
      </c>
      <c r="Q57" s="40">
        <v>14</v>
      </c>
      <c r="R57" s="40">
        <v>17</v>
      </c>
      <c r="S57" s="2">
        <v>0</v>
      </c>
      <c r="T57" s="15">
        <f t="shared" si="5"/>
        <v>0</v>
      </c>
      <c r="U57" s="24">
        <v>210</v>
      </c>
      <c r="V57" s="13">
        <v>9</v>
      </c>
      <c r="W57" s="13">
        <v>0</v>
      </c>
    </row>
    <row r="58" spans="1:23">
      <c r="A58" s="13" t="s">
        <v>57</v>
      </c>
      <c r="B58" s="13" t="s">
        <v>113</v>
      </c>
      <c r="C58" s="11" t="s">
        <v>128</v>
      </c>
      <c r="D58" s="23">
        <v>4396</v>
      </c>
      <c r="E58" s="23">
        <v>3515</v>
      </c>
      <c r="F58" s="23">
        <v>3078</v>
      </c>
      <c r="G58" s="23">
        <v>6</v>
      </c>
      <c r="H58" s="23">
        <v>16</v>
      </c>
      <c r="I58" s="24">
        <v>79</v>
      </c>
      <c r="J58" s="24">
        <v>0</v>
      </c>
      <c r="K58" s="24">
        <v>48</v>
      </c>
      <c r="L58" s="24">
        <f t="shared" si="1"/>
        <v>101</v>
      </c>
      <c r="M58" s="24">
        <f t="shared" si="2"/>
        <v>149</v>
      </c>
      <c r="N58" s="14">
        <f t="shared" si="3"/>
        <v>10.91901728844404</v>
      </c>
      <c r="O58" s="14">
        <f t="shared" si="4"/>
        <v>28.733997155049785</v>
      </c>
      <c r="P58" s="20">
        <v>0</v>
      </c>
      <c r="Q58" s="40">
        <v>10</v>
      </c>
      <c r="R58" s="40">
        <v>15</v>
      </c>
      <c r="S58" s="2">
        <v>0</v>
      </c>
      <c r="T58" s="15">
        <f t="shared" si="5"/>
        <v>0</v>
      </c>
      <c r="U58" s="24">
        <v>112</v>
      </c>
      <c r="V58" s="13">
        <v>1</v>
      </c>
      <c r="W58" s="13">
        <v>2</v>
      </c>
    </row>
    <row r="59" spans="1:23">
      <c r="A59" s="13" t="s">
        <v>58</v>
      </c>
      <c r="B59" s="13" t="s">
        <v>113</v>
      </c>
      <c r="C59" s="11" t="s">
        <v>116</v>
      </c>
      <c r="D59" s="23">
        <v>2940</v>
      </c>
      <c r="E59" s="23">
        <v>2442</v>
      </c>
      <c r="F59" s="23">
        <v>2012</v>
      </c>
      <c r="G59" s="23">
        <v>0</v>
      </c>
      <c r="H59" s="23">
        <v>2</v>
      </c>
      <c r="I59" s="24">
        <v>14</v>
      </c>
      <c r="J59" s="24">
        <v>0</v>
      </c>
      <c r="K59" s="24">
        <v>6</v>
      </c>
      <c r="L59" s="24">
        <f t="shared" si="1"/>
        <v>16</v>
      </c>
      <c r="M59" s="24">
        <f t="shared" si="2"/>
        <v>22</v>
      </c>
      <c r="N59" s="14">
        <f t="shared" si="3"/>
        <v>2.0408163265306123</v>
      </c>
      <c r="O59" s="14">
        <f t="shared" si="4"/>
        <v>6.552006552006552</v>
      </c>
      <c r="P59" s="20">
        <v>0</v>
      </c>
      <c r="Q59" s="40">
        <v>2</v>
      </c>
      <c r="R59" s="40">
        <v>2</v>
      </c>
      <c r="S59" s="2">
        <v>0</v>
      </c>
      <c r="T59" s="15">
        <f t="shared" si="5"/>
        <v>0</v>
      </c>
      <c r="U59" s="24">
        <v>134</v>
      </c>
      <c r="V59" s="17">
        <v>0</v>
      </c>
      <c r="W59" s="13">
        <v>0</v>
      </c>
    </row>
    <row r="60" spans="1:23">
      <c r="A60" s="13" t="s">
        <v>59</v>
      </c>
      <c r="B60" s="13" t="s">
        <v>117</v>
      </c>
      <c r="C60" s="11" t="s">
        <v>118</v>
      </c>
      <c r="D60" s="23">
        <v>3976</v>
      </c>
      <c r="E60" s="23">
        <v>3205</v>
      </c>
      <c r="F60" s="23">
        <v>2736</v>
      </c>
      <c r="G60" s="23">
        <v>1</v>
      </c>
      <c r="H60" s="23">
        <v>27</v>
      </c>
      <c r="I60" s="24">
        <v>102</v>
      </c>
      <c r="J60" s="24">
        <v>0</v>
      </c>
      <c r="K60" s="24">
        <v>15</v>
      </c>
      <c r="L60" s="24">
        <f t="shared" si="1"/>
        <v>130</v>
      </c>
      <c r="M60" s="24">
        <f t="shared" si="2"/>
        <v>145</v>
      </c>
      <c r="N60" s="14">
        <f t="shared" si="3"/>
        <v>3.7726358148893362</v>
      </c>
      <c r="O60" s="14">
        <f t="shared" si="4"/>
        <v>40.561622464898598</v>
      </c>
      <c r="P60" s="19">
        <v>1</v>
      </c>
      <c r="Q60" s="40">
        <v>15</v>
      </c>
      <c r="R60" s="40">
        <v>15</v>
      </c>
      <c r="S60" s="2">
        <v>2</v>
      </c>
      <c r="T60" s="15">
        <f t="shared" si="5"/>
        <v>0.73099415204678353</v>
      </c>
      <c r="U60" s="24">
        <v>278</v>
      </c>
      <c r="V60" s="13">
        <v>1</v>
      </c>
      <c r="W60" s="13">
        <v>4</v>
      </c>
    </row>
    <row r="61" spans="1:23">
      <c r="A61" s="13" t="s">
        <v>60</v>
      </c>
      <c r="B61" s="13" t="s">
        <v>113</v>
      </c>
      <c r="C61" s="11" t="s">
        <v>142</v>
      </c>
      <c r="D61" s="23">
        <v>6577</v>
      </c>
      <c r="E61" s="23">
        <v>5451</v>
      </c>
      <c r="F61" s="23">
        <v>4424</v>
      </c>
      <c r="G61" s="23">
        <v>0</v>
      </c>
      <c r="H61" s="23">
        <v>61</v>
      </c>
      <c r="I61" s="24">
        <v>112</v>
      </c>
      <c r="J61" s="24">
        <v>0</v>
      </c>
      <c r="K61" s="24">
        <v>33</v>
      </c>
      <c r="L61" s="24">
        <f t="shared" si="1"/>
        <v>173</v>
      </c>
      <c r="M61" s="24">
        <f t="shared" si="2"/>
        <v>206</v>
      </c>
      <c r="N61" s="14">
        <f t="shared" si="3"/>
        <v>5.0174851756119807</v>
      </c>
      <c r="O61" s="14">
        <f t="shared" si="4"/>
        <v>31.737295909007521</v>
      </c>
      <c r="P61" s="19">
        <v>0</v>
      </c>
      <c r="Q61" s="40">
        <v>13</v>
      </c>
      <c r="R61" s="40">
        <v>14</v>
      </c>
      <c r="S61" s="2">
        <v>0</v>
      </c>
      <c r="T61" s="15">
        <f t="shared" si="5"/>
        <v>0</v>
      </c>
      <c r="U61" s="24">
        <v>213</v>
      </c>
      <c r="V61" s="13">
        <v>3</v>
      </c>
      <c r="W61" s="13">
        <v>0</v>
      </c>
    </row>
    <row r="62" spans="1:23">
      <c r="A62" s="13" t="s">
        <v>61</v>
      </c>
      <c r="B62" s="13" t="s">
        <v>112</v>
      </c>
      <c r="C62" s="11" t="s">
        <v>144</v>
      </c>
      <c r="D62" s="23">
        <v>143058</v>
      </c>
      <c r="E62" s="23">
        <v>119771</v>
      </c>
      <c r="F62" s="23">
        <v>92359</v>
      </c>
      <c r="G62" s="23">
        <v>98</v>
      </c>
      <c r="H62" s="23">
        <v>649</v>
      </c>
      <c r="I62" s="24">
        <v>2263</v>
      </c>
      <c r="J62" s="24">
        <v>7</v>
      </c>
      <c r="K62" s="24">
        <v>205</v>
      </c>
      <c r="L62" s="24">
        <f t="shared" si="1"/>
        <v>3017</v>
      </c>
      <c r="M62" s="24">
        <f t="shared" si="2"/>
        <v>3222</v>
      </c>
      <c r="N62" s="14">
        <f t="shared" si="3"/>
        <v>1.4329852227767759</v>
      </c>
      <c r="O62" s="14">
        <f t="shared" si="4"/>
        <v>25.189737081597382</v>
      </c>
      <c r="P62" s="19">
        <v>3</v>
      </c>
      <c r="Q62" s="40">
        <v>401</v>
      </c>
      <c r="R62" s="40">
        <v>713</v>
      </c>
      <c r="S62" s="2">
        <v>33</v>
      </c>
      <c r="T62" s="15">
        <f t="shared" si="5"/>
        <v>0.35730139997184895</v>
      </c>
      <c r="U62" s="24">
        <v>1211</v>
      </c>
      <c r="V62" s="13">
        <v>19</v>
      </c>
      <c r="W62" s="13">
        <v>0</v>
      </c>
    </row>
    <row r="63" spans="1:23">
      <c r="A63" s="13" t="s">
        <v>62</v>
      </c>
      <c r="B63" s="13" t="s">
        <v>113</v>
      </c>
      <c r="C63" s="11" t="s">
        <v>116</v>
      </c>
      <c r="D63" s="23">
        <v>2100</v>
      </c>
      <c r="E63" s="23">
        <v>1711</v>
      </c>
      <c r="F63" s="23">
        <v>1429</v>
      </c>
      <c r="G63" s="23">
        <v>0</v>
      </c>
      <c r="H63" s="23">
        <v>8</v>
      </c>
      <c r="I63" s="24">
        <v>20</v>
      </c>
      <c r="J63" s="24">
        <v>1</v>
      </c>
      <c r="K63" s="24">
        <v>28</v>
      </c>
      <c r="L63" s="24">
        <f t="shared" si="1"/>
        <v>29</v>
      </c>
      <c r="M63" s="24">
        <f t="shared" si="2"/>
        <v>57</v>
      </c>
      <c r="N63" s="14">
        <f t="shared" si="3"/>
        <v>13.333333333333334</v>
      </c>
      <c r="O63" s="14">
        <f t="shared" si="4"/>
        <v>16.949152542372882</v>
      </c>
      <c r="P63" s="19">
        <v>0</v>
      </c>
      <c r="Q63" s="40">
        <v>5</v>
      </c>
      <c r="R63" s="40">
        <v>8</v>
      </c>
      <c r="S63" s="2">
        <v>0</v>
      </c>
      <c r="T63" s="15">
        <f t="shared" si="5"/>
        <v>0</v>
      </c>
      <c r="U63" s="24">
        <v>73</v>
      </c>
      <c r="V63" s="13">
        <v>1</v>
      </c>
      <c r="W63" s="13">
        <v>0</v>
      </c>
    </row>
    <row r="64" spans="1:23">
      <c r="A64" s="13" t="s">
        <v>63</v>
      </c>
      <c r="B64" s="13" t="s">
        <v>112</v>
      </c>
      <c r="C64" s="11" t="s">
        <v>145</v>
      </c>
      <c r="D64" s="23">
        <v>4556</v>
      </c>
      <c r="E64" s="23">
        <v>3803</v>
      </c>
      <c r="F64" s="23">
        <v>2980</v>
      </c>
      <c r="G64" s="23">
        <v>1</v>
      </c>
      <c r="H64" s="23">
        <v>226</v>
      </c>
      <c r="I64" s="24">
        <v>253</v>
      </c>
      <c r="J64" s="24">
        <v>0</v>
      </c>
      <c r="K64" s="24">
        <v>10</v>
      </c>
      <c r="L64" s="24">
        <f t="shared" si="1"/>
        <v>480</v>
      </c>
      <c r="M64" s="24">
        <f t="shared" si="2"/>
        <v>490</v>
      </c>
      <c r="N64" s="14">
        <f t="shared" si="3"/>
        <v>2.1949078138718177</v>
      </c>
      <c r="O64" s="14">
        <f t="shared" si="4"/>
        <v>126.21614514856691</v>
      </c>
      <c r="P64" s="19">
        <v>0</v>
      </c>
      <c r="Q64" s="40">
        <v>7</v>
      </c>
      <c r="R64" s="40">
        <v>9</v>
      </c>
      <c r="S64" s="2">
        <v>1</v>
      </c>
      <c r="T64" s="15">
        <f t="shared" si="5"/>
        <v>0.33557046979865768</v>
      </c>
      <c r="U64" s="24">
        <v>62</v>
      </c>
      <c r="V64" s="13">
        <v>2</v>
      </c>
      <c r="W64" s="13">
        <v>0</v>
      </c>
    </row>
    <row r="65" spans="1:23">
      <c r="A65" s="13" t="s">
        <v>64</v>
      </c>
      <c r="B65" s="13" t="s">
        <v>112</v>
      </c>
      <c r="C65" s="11" t="s">
        <v>145</v>
      </c>
      <c r="D65" s="23">
        <v>11940</v>
      </c>
      <c r="E65" s="23">
        <v>9796</v>
      </c>
      <c r="F65" s="23">
        <v>8165</v>
      </c>
      <c r="G65" s="23">
        <v>12</v>
      </c>
      <c r="H65" s="23">
        <v>53</v>
      </c>
      <c r="I65" s="24">
        <v>205</v>
      </c>
      <c r="J65" s="24">
        <v>5</v>
      </c>
      <c r="K65" s="24">
        <v>23</v>
      </c>
      <c r="L65" s="24">
        <f t="shared" si="1"/>
        <v>275</v>
      </c>
      <c r="M65" s="24">
        <f t="shared" si="2"/>
        <v>298</v>
      </c>
      <c r="N65" s="14">
        <f t="shared" si="3"/>
        <v>1.9262981574539364</v>
      </c>
      <c r="O65" s="14">
        <f t="shared" si="4"/>
        <v>28.072682727643937</v>
      </c>
      <c r="P65" s="19">
        <v>2</v>
      </c>
      <c r="Q65" s="40">
        <v>16</v>
      </c>
      <c r="R65" s="40">
        <v>22</v>
      </c>
      <c r="S65" s="2">
        <v>1</v>
      </c>
      <c r="T65" s="15">
        <f t="shared" si="5"/>
        <v>0.12247397428046539</v>
      </c>
      <c r="U65" s="24">
        <v>209</v>
      </c>
      <c r="V65" s="13">
        <v>12</v>
      </c>
      <c r="W65" s="13">
        <v>0</v>
      </c>
    </row>
    <row r="66" spans="1:23">
      <c r="A66" s="13" t="s">
        <v>65</v>
      </c>
      <c r="B66" s="13" t="s">
        <v>117</v>
      </c>
      <c r="C66" s="11" t="s">
        <v>134</v>
      </c>
      <c r="D66" s="23">
        <v>15592</v>
      </c>
      <c r="E66" s="23">
        <v>12738</v>
      </c>
      <c r="F66" s="23">
        <v>10581</v>
      </c>
      <c r="G66" s="23">
        <v>14</v>
      </c>
      <c r="H66" s="23">
        <v>104</v>
      </c>
      <c r="I66" s="24">
        <v>521</v>
      </c>
      <c r="J66" s="24">
        <v>2</v>
      </c>
      <c r="K66" s="24">
        <v>18</v>
      </c>
      <c r="L66" s="24">
        <f t="shared" si="1"/>
        <v>641</v>
      </c>
      <c r="M66" s="24">
        <f t="shared" si="2"/>
        <v>659</v>
      </c>
      <c r="N66" s="14">
        <f t="shared" si="3"/>
        <v>1.154438173422268</v>
      </c>
      <c r="O66" s="14">
        <f t="shared" si="4"/>
        <v>50.321871565394879</v>
      </c>
      <c r="P66" s="19">
        <v>1</v>
      </c>
      <c r="Q66" s="40">
        <v>22</v>
      </c>
      <c r="R66" s="40">
        <v>27</v>
      </c>
      <c r="S66" s="2">
        <v>8</v>
      </c>
      <c r="T66" s="15">
        <f t="shared" si="5"/>
        <v>0.75607220489556748</v>
      </c>
      <c r="U66" s="24">
        <v>252</v>
      </c>
      <c r="V66" s="13">
        <v>5</v>
      </c>
      <c r="W66" s="13">
        <v>0</v>
      </c>
    </row>
    <row r="67" spans="1:23">
      <c r="A67" s="13" t="s">
        <v>66</v>
      </c>
      <c r="B67" s="13" t="s">
        <v>117</v>
      </c>
      <c r="C67" s="11" t="s">
        <v>146</v>
      </c>
      <c r="D67" s="23">
        <v>24651</v>
      </c>
      <c r="E67" s="23">
        <v>20369</v>
      </c>
      <c r="F67" s="23">
        <v>16397</v>
      </c>
      <c r="G67" s="23">
        <v>19</v>
      </c>
      <c r="H67" s="23">
        <v>151</v>
      </c>
      <c r="I67" s="24">
        <v>529</v>
      </c>
      <c r="J67" s="24">
        <v>4</v>
      </c>
      <c r="K67" s="24">
        <v>24</v>
      </c>
      <c r="L67" s="24">
        <f t="shared" si="1"/>
        <v>703</v>
      </c>
      <c r="M67" s="24">
        <f t="shared" si="2"/>
        <v>727</v>
      </c>
      <c r="N67" s="14">
        <f t="shared" si="3"/>
        <v>0.97359133503711814</v>
      </c>
      <c r="O67" s="14">
        <f t="shared" si="4"/>
        <v>34.513230890078056</v>
      </c>
      <c r="P67" s="19">
        <v>1</v>
      </c>
      <c r="Q67" s="40">
        <v>71</v>
      </c>
      <c r="R67" s="40">
        <v>96</v>
      </c>
      <c r="S67" s="2">
        <v>16</v>
      </c>
      <c r="T67" s="15">
        <f t="shared" ref="T67:T98" si="6">(S67/F67)*1000</f>
        <v>0.97578825394889301</v>
      </c>
      <c r="U67" s="24">
        <v>433</v>
      </c>
      <c r="V67" s="13">
        <v>8</v>
      </c>
      <c r="W67" s="13">
        <v>0</v>
      </c>
    </row>
    <row r="68" spans="1:23">
      <c r="A68" s="13" t="s">
        <v>67</v>
      </c>
      <c r="B68" s="13" t="s">
        <v>117</v>
      </c>
      <c r="C68" s="11" t="s">
        <v>119</v>
      </c>
      <c r="D68" s="23">
        <v>2996</v>
      </c>
      <c r="E68" s="23">
        <v>2436</v>
      </c>
      <c r="F68" s="23">
        <v>2030</v>
      </c>
      <c r="G68" s="23">
        <v>2</v>
      </c>
      <c r="H68" s="23">
        <v>9</v>
      </c>
      <c r="I68" s="24">
        <v>66</v>
      </c>
      <c r="J68" s="24">
        <v>0</v>
      </c>
      <c r="K68" s="24">
        <v>13</v>
      </c>
      <c r="L68" s="24">
        <f t="shared" ref="L68:L103" si="7">SUM(G68:J68)</f>
        <v>77</v>
      </c>
      <c r="M68" s="24">
        <f t="shared" ref="M68:M103" si="8">SUM(G68:K68)</f>
        <v>90</v>
      </c>
      <c r="N68" s="14">
        <f t="shared" ref="N68:N103" si="9">(K68/D68)*1000</f>
        <v>4.3391188251001331</v>
      </c>
      <c r="O68" s="14">
        <f t="shared" ref="O68:O103" si="10">(L68/E68)*1000</f>
        <v>31.609195402298855</v>
      </c>
      <c r="P68" s="20">
        <v>0</v>
      </c>
      <c r="Q68" s="40">
        <v>16</v>
      </c>
      <c r="R68" s="40">
        <v>20</v>
      </c>
      <c r="S68" s="2">
        <v>2</v>
      </c>
      <c r="T68" s="15">
        <f t="shared" si="6"/>
        <v>0.9852216748768472</v>
      </c>
      <c r="U68" s="24">
        <v>43</v>
      </c>
      <c r="V68" s="13">
        <v>2</v>
      </c>
      <c r="W68" s="13">
        <v>3</v>
      </c>
    </row>
    <row r="69" spans="1:23">
      <c r="A69" s="13" t="s">
        <v>68</v>
      </c>
      <c r="B69" s="13" t="s">
        <v>117</v>
      </c>
      <c r="C69" s="11" t="s">
        <v>132</v>
      </c>
      <c r="D69" s="23">
        <v>28819</v>
      </c>
      <c r="E69" s="23">
        <v>25015</v>
      </c>
      <c r="F69" s="23">
        <v>17004</v>
      </c>
      <c r="G69" s="23">
        <v>17</v>
      </c>
      <c r="H69" s="23">
        <v>153</v>
      </c>
      <c r="I69" s="24">
        <v>840</v>
      </c>
      <c r="J69" s="24">
        <v>4</v>
      </c>
      <c r="K69" s="24">
        <v>144</v>
      </c>
      <c r="L69" s="24">
        <f t="shared" si="7"/>
        <v>1014</v>
      </c>
      <c r="M69" s="24">
        <f t="shared" si="8"/>
        <v>1158</v>
      </c>
      <c r="N69" s="14">
        <f t="shared" si="9"/>
        <v>4.9967035636212227</v>
      </c>
      <c r="O69" s="14">
        <f t="shared" si="10"/>
        <v>40.535678592844292</v>
      </c>
      <c r="P69" s="20">
        <v>0</v>
      </c>
      <c r="Q69" s="40">
        <v>94</v>
      </c>
      <c r="R69" s="40">
        <v>132</v>
      </c>
      <c r="S69" s="2">
        <v>9</v>
      </c>
      <c r="T69" s="15">
        <f t="shared" si="6"/>
        <v>0.52928722653493299</v>
      </c>
      <c r="U69" s="24">
        <v>393</v>
      </c>
      <c r="V69" s="13">
        <v>16</v>
      </c>
      <c r="W69" s="13">
        <v>0</v>
      </c>
    </row>
    <row r="70" spans="1:23">
      <c r="A70" s="13" t="s">
        <v>69</v>
      </c>
      <c r="B70" s="13" t="s">
        <v>110</v>
      </c>
      <c r="C70" s="11" t="s">
        <v>127</v>
      </c>
      <c r="D70" s="23">
        <v>16281</v>
      </c>
      <c r="E70" s="23">
        <v>13311</v>
      </c>
      <c r="F70" s="23">
        <v>10870</v>
      </c>
      <c r="G70" s="23">
        <v>2</v>
      </c>
      <c r="H70" s="23">
        <v>34</v>
      </c>
      <c r="I70" s="24">
        <v>197</v>
      </c>
      <c r="J70" s="24">
        <v>4</v>
      </c>
      <c r="K70" s="24">
        <v>42</v>
      </c>
      <c r="L70" s="24">
        <f t="shared" si="7"/>
        <v>237</v>
      </c>
      <c r="M70" s="24">
        <f t="shared" si="8"/>
        <v>279</v>
      </c>
      <c r="N70" s="14">
        <f t="shared" si="9"/>
        <v>2.579694121982679</v>
      </c>
      <c r="O70" s="14">
        <f t="shared" si="10"/>
        <v>17.804823078656749</v>
      </c>
      <c r="P70" s="20">
        <v>0</v>
      </c>
      <c r="Q70" s="40">
        <v>19</v>
      </c>
      <c r="R70" s="40">
        <v>21</v>
      </c>
      <c r="S70" s="2">
        <v>1</v>
      </c>
      <c r="T70" s="15">
        <f t="shared" si="6"/>
        <v>9.1996320147194111E-2</v>
      </c>
      <c r="U70" s="24">
        <v>880</v>
      </c>
      <c r="V70" s="13">
        <v>4</v>
      </c>
      <c r="W70" s="13">
        <v>0</v>
      </c>
    </row>
    <row r="71" spans="1:23">
      <c r="A71" s="13" t="s">
        <v>70</v>
      </c>
      <c r="B71" s="13" t="s">
        <v>117</v>
      </c>
      <c r="C71" s="11" t="s">
        <v>125</v>
      </c>
      <c r="D71" s="23">
        <v>1516</v>
      </c>
      <c r="E71" s="23">
        <v>1250</v>
      </c>
      <c r="F71" s="23">
        <v>1076</v>
      </c>
      <c r="G71" s="23">
        <v>0</v>
      </c>
      <c r="H71" s="23">
        <v>2</v>
      </c>
      <c r="I71" s="24">
        <v>29</v>
      </c>
      <c r="J71" s="24">
        <v>0</v>
      </c>
      <c r="K71" s="24">
        <v>4</v>
      </c>
      <c r="L71" s="24">
        <f t="shared" si="7"/>
        <v>31</v>
      </c>
      <c r="M71" s="24">
        <f t="shared" si="8"/>
        <v>35</v>
      </c>
      <c r="N71" s="14">
        <f t="shared" si="9"/>
        <v>2.6385224274406331</v>
      </c>
      <c r="O71" s="14">
        <f t="shared" si="10"/>
        <v>24.8</v>
      </c>
      <c r="P71" s="20">
        <v>0</v>
      </c>
      <c r="Q71" s="40">
        <v>5</v>
      </c>
      <c r="R71" s="40">
        <v>4</v>
      </c>
      <c r="S71" s="2">
        <v>0</v>
      </c>
      <c r="T71" s="15">
        <f t="shared" si="6"/>
        <v>0</v>
      </c>
      <c r="U71" s="24">
        <v>103</v>
      </c>
      <c r="V71" s="13">
        <v>1</v>
      </c>
      <c r="W71" s="13">
        <v>1</v>
      </c>
    </row>
    <row r="72" spans="1:23">
      <c r="A72" s="13" t="s">
        <v>71</v>
      </c>
      <c r="B72" s="13" t="s">
        <v>117</v>
      </c>
      <c r="C72" s="11" t="s">
        <v>124</v>
      </c>
      <c r="D72" s="23">
        <v>5934</v>
      </c>
      <c r="E72" s="23">
        <v>4881</v>
      </c>
      <c r="F72" s="23">
        <v>3997</v>
      </c>
      <c r="G72" s="23">
        <v>2</v>
      </c>
      <c r="H72" s="23">
        <v>129</v>
      </c>
      <c r="I72" s="24">
        <v>129</v>
      </c>
      <c r="J72" s="24">
        <v>0</v>
      </c>
      <c r="K72" s="24">
        <v>36</v>
      </c>
      <c r="L72" s="24">
        <f t="shared" si="7"/>
        <v>260</v>
      </c>
      <c r="M72" s="24">
        <f t="shared" si="8"/>
        <v>296</v>
      </c>
      <c r="N72" s="14">
        <f t="shared" si="9"/>
        <v>6.0667340748230538</v>
      </c>
      <c r="O72" s="14">
        <f t="shared" si="10"/>
        <v>53.267772997336614</v>
      </c>
      <c r="P72" s="20">
        <v>0</v>
      </c>
      <c r="Q72" s="40">
        <v>20</v>
      </c>
      <c r="R72" s="40">
        <v>31</v>
      </c>
      <c r="S72" s="2">
        <v>0</v>
      </c>
      <c r="T72" s="15">
        <f t="shared" si="6"/>
        <v>0</v>
      </c>
      <c r="U72" s="24">
        <v>223</v>
      </c>
      <c r="V72" s="17">
        <v>0</v>
      </c>
      <c r="W72" s="13">
        <v>2</v>
      </c>
    </row>
    <row r="73" spans="1:23">
      <c r="A73" s="13" t="s">
        <v>72</v>
      </c>
      <c r="B73" s="13" t="s">
        <v>117</v>
      </c>
      <c r="C73" s="11" t="s">
        <v>146</v>
      </c>
      <c r="D73" s="23">
        <v>7302</v>
      </c>
      <c r="E73" s="23">
        <v>5872</v>
      </c>
      <c r="F73" s="23">
        <v>5159</v>
      </c>
      <c r="G73" s="23">
        <v>1</v>
      </c>
      <c r="H73" s="23">
        <v>33</v>
      </c>
      <c r="I73" s="24">
        <v>184</v>
      </c>
      <c r="J73" s="24">
        <v>0</v>
      </c>
      <c r="K73" s="24">
        <v>9</v>
      </c>
      <c r="L73" s="24">
        <f t="shared" si="7"/>
        <v>218</v>
      </c>
      <c r="M73" s="24">
        <f t="shared" si="8"/>
        <v>227</v>
      </c>
      <c r="N73" s="14">
        <f t="shared" si="9"/>
        <v>1.2325390304026294</v>
      </c>
      <c r="O73" s="14">
        <f t="shared" si="10"/>
        <v>37.125340599455043</v>
      </c>
      <c r="P73" s="20">
        <v>0</v>
      </c>
      <c r="Q73" s="40">
        <v>15</v>
      </c>
      <c r="R73" s="40">
        <v>15</v>
      </c>
      <c r="S73" s="2">
        <v>0</v>
      </c>
      <c r="T73" s="15">
        <f t="shared" si="6"/>
        <v>0</v>
      </c>
      <c r="U73" s="24">
        <v>181</v>
      </c>
      <c r="V73" s="13">
        <v>6</v>
      </c>
      <c r="W73" s="13">
        <v>0</v>
      </c>
    </row>
    <row r="74" spans="1:23">
      <c r="A74" s="13" t="s">
        <v>73</v>
      </c>
      <c r="B74" s="13" t="s">
        <v>117</v>
      </c>
      <c r="C74" s="11" t="s">
        <v>124</v>
      </c>
      <c r="D74" s="23">
        <v>1743</v>
      </c>
      <c r="E74" s="23">
        <v>1424</v>
      </c>
      <c r="F74" s="23">
        <v>1212</v>
      </c>
      <c r="G74" s="23">
        <v>1</v>
      </c>
      <c r="H74" s="23">
        <v>8</v>
      </c>
      <c r="I74" s="24">
        <v>19</v>
      </c>
      <c r="J74" s="24">
        <v>0</v>
      </c>
      <c r="K74" s="24">
        <v>5</v>
      </c>
      <c r="L74" s="24">
        <f t="shared" si="7"/>
        <v>28</v>
      </c>
      <c r="M74" s="24">
        <f t="shared" si="8"/>
        <v>33</v>
      </c>
      <c r="N74" s="14">
        <f t="shared" si="9"/>
        <v>2.8686173264486521</v>
      </c>
      <c r="O74" s="14">
        <f t="shared" si="10"/>
        <v>19.662921348314605</v>
      </c>
      <c r="P74" s="20">
        <v>0</v>
      </c>
      <c r="Q74" s="40">
        <v>4</v>
      </c>
      <c r="R74" s="40">
        <v>4</v>
      </c>
      <c r="S74" s="2">
        <v>0</v>
      </c>
      <c r="T74" s="15">
        <f t="shared" si="6"/>
        <v>0</v>
      </c>
      <c r="U74" s="24">
        <v>80</v>
      </c>
      <c r="V74" s="13">
        <v>1</v>
      </c>
      <c r="W74" s="13">
        <v>2</v>
      </c>
    </row>
    <row r="75" spans="1:23">
      <c r="A75" s="13" t="s">
        <v>74</v>
      </c>
      <c r="B75" s="13" t="s">
        <v>110</v>
      </c>
      <c r="C75" s="11" t="s">
        <v>126</v>
      </c>
      <c r="D75" s="23">
        <v>5773</v>
      </c>
      <c r="E75" s="23">
        <v>4761</v>
      </c>
      <c r="F75" s="23">
        <v>3904</v>
      </c>
      <c r="G75" s="23">
        <v>1</v>
      </c>
      <c r="H75" s="23">
        <v>38</v>
      </c>
      <c r="I75" s="24">
        <v>109</v>
      </c>
      <c r="J75" s="24">
        <v>0</v>
      </c>
      <c r="K75" s="24">
        <v>64</v>
      </c>
      <c r="L75" s="24">
        <f t="shared" si="7"/>
        <v>148</v>
      </c>
      <c r="M75" s="24">
        <f t="shared" si="8"/>
        <v>212</v>
      </c>
      <c r="N75" s="14">
        <f t="shared" si="9"/>
        <v>11.086090420924997</v>
      </c>
      <c r="O75" s="14">
        <f t="shared" si="10"/>
        <v>31.085906322201218</v>
      </c>
      <c r="P75" s="21">
        <v>0</v>
      </c>
      <c r="Q75" s="40">
        <v>29</v>
      </c>
      <c r="R75" s="40">
        <v>39</v>
      </c>
      <c r="S75" s="2">
        <v>1</v>
      </c>
      <c r="T75" s="15">
        <f t="shared" si="6"/>
        <v>0.25614754098360659</v>
      </c>
      <c r="U75" s="24">
        <v>255</v>
      </c>
      <c r="V75" s="13">
        <v>4</v>
      </c>
      <c r="W75" s="13">
        <v>0</v>
      </c>
    </row>
    <row r="76" spans="1:23">
      <c r="A76" s="13" t="s">
        <v>75</v>
      </c>
      <c r="B76" s="13" t="s">
        <v>117</v>
      </c>
      <c r="C76" s="11" t="s">
        <v>147</v>
      </c>
      <c r="D76" s="23">
        <v>23311</v>
      </c>
      <c r="E76" s="23">
        <v>19340</v>
      </c>
      <c r="F76" s="23">
        <v>15286</v>
      </c>
      <c r="G76" s="23">
        <v>19</v>
      </c>
      <c r="H76" s="23">
        <v>233</v>
      </c>
      <c r="I76" s="24">
        <v>764</v>
      </c>
      <c r="J76" s="24">
        <v>0</v>
      </c>
      <c r="K76" s="24">
        <v>16</v>
      </c>
      <c r="L76" s="24">
        <f t="shared" si="7"/>
        <v>1016</v>
      </c>
      <c r="M76" s="24">
        <f t="shared" si="8"/>
        <v>1032</v>
      </c>
      <c r="N76" s="14">
        <f t="shared" si="9"/>
        <v>0.68637124104500025</v>
      </c>
      <c r="O76" s="14">
        <f t="shared" si="10"/>
        <v>52.533609100310244</v>
      </c>
      <c r="P76" s="19">
        <v>1</v>
      </c>
      <c r="Q76" s="40">
        <v>81</v>
      </c>
      <c r="R76" s="40">
        <v>128</v>
      </c>
      <c r="S76" s="2">
        <v>6</v>
      </c>
      <c r="T76" s="15">
        <f t="shared" si="6"/>
        <v>0.39251602773779931</v>
      </c>
      <c r="U76" s="24">
        <v>502</v>
      </c>
      <c r="V76" s="13">
        <v>4</v>
      </c>
      <c r="W76" s="13">
        <v>3</v>
      </c>
    </row>
    <row r="77" spans="1:23">
      <c r="A77" s="13" t="s">
        <v>76</v>
      </c>
      <c r="B77" s="13" t="s">
        <v>113</v>
      </c>
      <c r="C77" s="11" t="s">
        <v>142</v>
      </c>
      <c r="D77" s="23">
        <v>2547</v>
      </c>
      <c r="E77" s="23">
        <v>2097</v>
      </c>
      <c r="F77" s="23">
        <v>1767</v>
      </c>
      <c r="G77" s="23">
        <v>1</v>
      </c>
      <c r="H77" s="23">
        <v>9</v>
      </c>
      <c r="I77" s="24">
        <v>22</v>
      </c>
      <c r="J77" s="24">
        <v>0</v>
      </c>
      <c r="K77" s="24">
        <v>6</v>
      </c>
      <c r="L77" s="24">
        <f t="shared" si="7"/>
        <v>32</v>
      </c>
      <c r="M77" s="24">
        <f t="shared" si="8"/>
        <v>38</v>
      </c>
      <c r="N77" s="14">
        <f t="shared" si="9"/>
        <v>2.3557126030624262</v>
      </c>
      <c r="O77" s="14">
        <f t="shared" si="10"/>
        <v>15.259895088221269</v>
      </c>
      <c r="P77" s="20">
        <v>0</v>
      </c>
      <c r="Q77" s="40">
        <v>2</v>
      </c>
      <c r="R77" s="40">
        <v>2</v>
      </c>
      <c r="S77" s="2">
        <v>0</v>
      </c>
      <c r="T77" s="15">
        <f t="shared" si="6"/>
        <v>0</v>
      </c>
      <c r="U77" s="24">
        <v>46</v>
      </c>
      <c r="V77" s="13">
        <v>3</v>
      </c>
      <c r="W77" s="13">
        <v>0</v>
      </c>
    </row>
    <row r="78" spans="1:23">
      <c r="A78" s="13" t="s">
        <v>77</v>
      </c>
      <c r="B78" s="13" t="s">
        <v>112</v>
      </c>
      <c r="C78" s="11" t="s">
        <v>145</v>
      </c>
      <c r="D78" s="23">
        <v>22954</v>
      </c>
      <c r="E78" s="23">
        <v>19111</v>
      </c>
      <c r="F78" s="23">
        <v>15279</v>
      </c>
      <c r="G78" s="23">
        <v>0</v>
      </c>
      <c r="H78" s="23">
        <v>69</v>
      </c>
      <c r="I78" s="24">
        <v>297</v>
      </c>
      <c r="J78" s="24">
        <v>6</v>
      </c>
      <c r="K78" s="24">
        <v>80</v>
      </c>
      <c r="L78" s="24">
        <f t="shared" si="7"/>
        <v>372</v>
      </c>
      <c r="M78" s="24">
        <f t="shared" si="8"/>
        <v>452</v>
      </c>
      <c r="N78" s="14">
        <f t="shared" si="9"/>
        <v>3.4852313322296764</v>
      </c>
      <c r="O78" s="14">
        <f t="shared" si="10"/>
        <v>19.465229449008426</v>
      </c>
      <c r="P78" s="20">
        <v>0</v>
      </c>
      <c r="Q78" s="40">
        <v>28</v>
      </c>
      <c r="R78" s="40">
        <v>34</v>
      </c>
      <c r="S78" s="2">
        <v>0</v>
      </c>
      <c r="T78" s="15">
        <f t="shared" si="6"/>
        <v>0</v>
      </c>
      <c r="U78" s="24">
        <v>286</v>
      </c>
      <c r="V78" s="13">
        <v>5</v>
      </c>
      <c r="W78" s="13">
        <v>0</v>
      </c>
    </row>
    <row r="79" spans="1:23">
      <c r="A79" s="13" t="s">
        <v>78</v>
      </c>
      <c r="B79" s="13" t="s">
        <v>112</v>
      </c>
      <c r="C79" s="11" t="s">
        <v>114</v>
      </c>
      <c r="D79" s="23">
        <v>7778</v>
      </c>
      <c r="E79" s="23">
        <v>6361</v>
      </c>
      <c r="F79" s="23">
        <v>5284</v>
      </c>
      <c r="G79" s="23">
        <v>7</v>
      </c>
      <c r="H79" s="23">
        <v>65</v>
      </c>
      <c r="I79" s="24">
        <v>167</v>
      </c>
      <c r="J79" s="24">
        <v>1</v>
      </c>
      <c r="K79" s="24">
        <v>13</v>
      </c>
      <c r="L79" s="24">
        <f t="shared" si="7"/>
        <v>240</v>
      </c>
      <c r="M79" s="24">
        <f t="shared" si="8"/>
        <v>253</v>
      </c>
      <c r="N79" s="14">
        <f t="shared" si="9"/>
        <v>1.6713808176909231</v>
      </c>
      <c r="O79" s="14">
        <f t="shared" si="10"/>
        <v>37.729916679767335</v>
      </c>
      <c r="P79" s="20">
        <v>0</v>
      </c>
      <c r="Q79" s="40">
        <v>33</v>
      </c>
      <c r="R79" s="40">
        <v>46</v>
      </c>
      <c r="S79" s="2">
        <v>4</v>
      </c>
      <c r="T79" s="15">
        <f t="shared" si="6"/>
        <v>0.75700227100681305</v>
      </c>
      <c r="U79" s="24">
        <v>143</v>
      </c>
      <c r="V79" s="13">
        <v>8</v>
      </c>
      <c r="W79" s="13">
        <v>0</v>
      </c>
    </row>
    <row r="80" spans="1:23">
      <c r="A80" s="13" t="s">
        <v>79</v>
      </c>
      <c r="B80" s="13" t="s">
        <v>110</v>
      </c>
      <c r="C80" s="11" t="s">
        <v>148</v>
      </c>
      <c r="D80" s="23">
        <v>23883</v>
      </c>
      <c r="E80" s="23">
        <v>19917</v>
      </c>
      <c r="F80" s="23">
        <v>15638</v>
      </c>
      <c r="G80" s="23">
        <v>53</v>
      </c>
      <c r="H80" s="23">
        <v>169</v>
      </c>
      <c r="I80" s="24">
        <v>601</v>
      </c>
      <c r="J80" s="24">
        <v>2</v>
      </c>
      <c r="K80" s="24">
        <v>82</v>
      </c>
      <c r="L80" s="24">
        <f t="shared" si="7"/>
        <v>825</v>
      </c>
      <c r="M80" s="24">
        <f t="shared" si="8"/>
        <v>907</v>
      </c>
      <c r="N80" s="14">
        <f t="shared" si="9"/>
        <v>3.4334045136708116</v>
      </c>
      <c r="O80" s="14">
        <f t="shared" si="10"/>
        <v>41.421900888688057</v>
      </c>
      <c r="P80" s="19">
        <v>2</v>
      </c>
      <c r="Q80" s="40">
        <v>111</v>
      </c>
      <c r="R80" s="40">
        <v>149</v>
      </c>
      <c r="S80" s="2">
        <v>7</v>
      </c>
      <c r="T80" s="15">
        <f t="shared" si="6"/>
        <v>0.44762757385854968</v>
      </c>
      <c r="U80" s="24">
        <v>729</v>
      </c>
      <c r="V80" s="13">
        <v>3</v>
      </c>
      <c r="W80" s="13">
        <v>18</v>
      </c>
    </row>
    <row r="81" spans="1:23">
      <c r="A81" s="13" t="s">
        <v>80</v>
      </c>
      <c r="B81" s="13" t="s">
        <v>112</v>
      </c>
      <c r="C81" s="11" t="s">
        <v>149</v>
      </c>
      <c r="D81" s="23">
        <v>13999</v>
      </c>
      <c r="E81" s="23">
        <v>11518</v>
      </c>
      <c r="F81" s="23">
        <v>9383</v>
      </c>
      <c r="G81" s="23">
        <v>2</v>
      </c>
      <c r="H81" s="23">
        <v>81</v>
      </c>
      <c r="I81" s="24">
        <v>246</v>
      </c>
      <c r="J81" s="24">
        <v>1</v>
      </c>
      <c r="K81" s="24">
        <v>117</v>
      </c>
      <c r="L81" s="24">
        <f t="shared" si="7"/>
        <v>330</v>
      </c>
      <c r="M81" s="24">
        <f t="shared" si="8"/>
        <v>447</v>
      </c>
      <c r="N81" s="14">
        <f t="shared" si="9"/>
        <v>8.3577398385598958</v>
      </c>
      <c r="O81" s="14">
        <f t="shared" si="10"/>
        <v>28.650807431845806</v>
      </c>
      <c r="P81" s="19">
        <v>1</v>
      </c>
      <c r="Q81" s="40">
        <v>52</v>
      </c>
      <c r="R81" s="40">
        <v>67</v>
      </c>
      <c r="S81" s="2">
        <v>2</v>
      </c>
      <c r="T81" s="15">
        <f t="shared" si="6"/>
        <v>0.21315144410103376</v>
      </c>
      <c r="U81" s="24">
        <v>427</v>
      </c>
      <c r="V81" s="13">
        <v>11</v>
      </c>
      <c r="W81" s="13">
        <v>0</v>
      </c>
    </row>
    <row r="82" spans="1:23">
      <c r="A82" s="13" t="s">
        <v>81</v>
      </c>
      <c r="B82" s="13" t="s">
        <v>112</v>
      </c>
      <c r="C82" s="11" t="s">
        <v>150</v>
      </c>
      <c r="D82" s="23">
        <v>21956</v>
      </c>
      <c r="E82" s="23">
        <v>18041</v>
      </c>
      <c r="F82" s="23">
        <v>14828</v>
      </c>
      <c r="G82" s="23">
        <v>26</v>
      </c>
      <c r="H82" s="23">
        <v>74</v>
      </c>
      <c r="I82" s="24">
        <v>305</v>
      </c>
      <c r="J82" s="24">
        <v>4</v>
      </c>
      <c r="K82" s="24">
        <v>40</v>
      </c>
      <c r="L82" s="24">
        <f t="shared" si="7"/>
        <v>409</v>
      </c>
      <c r="M82" s="24">
        <f t="shared" si="8"/>
        <v>449</v>
      </c>
      <c r="N82" s="14">
        <f t="shared" si="9"/>
        <v>1.8218254691200584</v>
      </c>
      <c r="O82" s="14">
        <f t="shared" si="10"/>
        <v>22.670583670528242</v>
      </c>
      <c r="P82" s="20">
        <v>0</v>
      </c>
      <c r="Q82" s="40">
        <v>36</v>
      </c>
      <c r="R82" s="40">
        <v>43</v>
      </c>
      <c r="S82" s="2">
        <v>3</v>
      </c>
      <c r="T82" s="15">
        <f t="shared" si="6"/>
        <v>0.20231993525762071</v>
      </c>
      <c r="U82" s="24">
        <v>503</v>
      </c>
      <c r="V82" s="13">
        <v>3</v>
      </c>
      <c r="W82" s="13">
        <v>0</v>
      </c>
    </row>
    <row r="83" spans="1:23">
      <c r="A83" s="13" t="s">
        <v>82</v>
      </c>
      <c r="B83" s="13" t="s">
        <v>113</v>
      </c>
      <c r="C83" s="11" t="s">
        <v>142</v>
      </c>
      <c r="D83" s="23">
        <v>9990</v>
      </c>
      <c r="E83" s="23">
        <v>8188</v>
      </c>
      <c r="F83" s="23">
        <v>6721</v>
      </c>
      <c r="G83" s="23">
        <v>2</v>
      </c>
      <c r="H83" s="23">
        <v>53</v>
      </c>
      <c r="I83" s="24">
        <v>216</v>
      </c>
      <c r="J83" s="24">
        <v>1</v>
      </c>
      <c r="K83" s="24">
        <v>30</v>
      </c>
      <c r="L83" s="24">
        <f t="shared" si="7"/>
        <v>272</v>
      </c>
      <c r="M83" s="24">
        <f t="shared" si="8"/>
        <v>302</v>
      </c>
      <c r="N83" s="14">
        <f t="shared" si="9"/>
        <v>3.0030030030030028</v>
      </c>
      <c r="O83" s="14">
        <f t="shared" si="10"/>
        <v>33.219345383488033</v>
      </c>
      <c r="P83" s="20">
        <v>0</v>
      </c>
      <c r="Q83" s="40">
        <v>15</v>
      </c>
      <c r="R83" s="40">
        <v>16</v>
      </c>
      <c r="S83" s="2">
        <v>3</v>
      </c>
      <c r="T83" s="15">
        <f t="shared" si="6"/>
        <v>0.4463621484898081</v>
      </c>
      <c r="U83" s="24">
        <v>113</v>
      </c>
      <c r="V83" s="17">
        <v>0</v>
      </c>
      <c r="W83" s="13">
        <v>0</v>
      </c>
    </row>
    <row r="84" spans="1:23">
      <c r="A84" s="13" t="s">
        <v>83</v>
      </c>
      <c r="B84" s="13" t="s">
        <v>117</v>
      </c>
      <c r="C84" s="11" t="s">
        <v>132</v>
      </c>
      <c r="D84" s="23">
        <v>11013</v>
      </c>
      <c r="E84" s="23">
        <v>9163</v>
      </c>
      <c r="F84" s="23">
        <v>7306</v>
      </c>
      <c r="G84" s="23">
        <v>8</v>
      </c>
      <c r="H84" s="23">
        <v>31</v>
      </c>
      <c r="I84" s="24">
        <v>141</v>
      </c>
      <c r="J84" s="24">
        <v>5</v>
      </c>
      <c r="K84" s="24">
        <v>32</v>
      </c>
      <c r="L84" s="24">
        <f t="shared" si="7"/>
        <v>185</v>
      </c>
      <c r="M84" s="24">
        <f t="shared" si="8"/>
        <v>217</v>
      </c>
      <c r="N84" s="14">
        <f t="shared" si="9"/>
        <v>2.9056569508762369</v>
      </c>
      <c r="O84" s="14">
        <f t="shared" si="10"/>
        <v>20.189894139473971</v>
      </c>
      <c r="P84" s="20">
        <v>0</v>
      </c>
      <c r="Q84" s="40">
        <v>48</v>
      </c>
      <c r="R84" s="40">
        <v>109</v>
      </c>
      <c r="S84" s="2">
        <v>7</v>
      </c>
      <c r="T84" s="15">
        <f t="shared" si="6"/>
        <v>0.95811661647960578</v>
      </c>
      <c r="U84" s="24">
        <v>185</v>
      </c>
      <c r="V84" s="13">
        <v>10</v>
      </c>
      <c r="W84" s="13">
        <v>0</v>
      </c>
    </row>
    <row r="85" spans="1:23">
      <c r="A85" s="13" t="s">
        <v>84</v>
      </c>
      <c r="B85" s="13" t="s">
        <v>110</v>
      </c>
      <c r="C85" s="11" t="s">
        <v>143</v>
      </c>
      <c r="D85" s="23">
        <v>6542</v>
      </c>
      <c r="E85" s="23">
        <v>5311</v>
      </c>
      <c r="F85" s="23">
        <v>4622</v>
      </c>
      <c r="G85" s="23">
        <v>7</v>
      </c>
      <c r="H85" s="23">
        <v>43</v>
      </c>
      <c r="I85" s="24">
        <v>201</v>
      </c>
      <c r="J85" s="24">
        <v>1</v>
      </c>
      <c r="K85" s="24">
        <v>40</v>
      </c>
      <c r="L85" s="24">
        <f t="shared" si="7"/>
        <v>252</v>
      </c>
      <c r="M85" s="24">
        <f t="shared" si="8"/>
        <v>292</v>
      </c>
      <c r="N85" s="14">
        <f t="shared" si="9"/>
        <v>6.1143381228981966</v>
      </c>
      <c r="O85" s="14">
        <f t="shared" si="10"/>
        <v>47.448691395217473</v>
      </c>
      <c r="P85" s="19">
        <v>1</v>
      </c>
      <c r="Q85" s="40">
        <v>41</v>
      </c>
      <c r="R85" s="40">
        <v>55</v>
      </c>
      <c r="S85" s="2">
        <v>0</v>
      </c>
      <c r="T85" s="15">
        <f t="shared" si="6"/>
        <v>0</v>
      </c>
      <c r="U85" s="24">
        <v>179</v>
      </c>
      <c r="V85" s="13">
        <v>5</v>
      </c>
      <c r="W85" s="13">
        <v>5</v>
      </c>
    </row>
    <row r="86" spans="1:23">
      <c r="A86" s="13" t="s">
        <v>85</v>
      </c>
      <c r="B86" s="13" t="s">
        <v>112</v>
      </c>
      <c r="C86" s="11" t="s">
        <v>114</v>
      </c>
      <c r="D86" s="23">
        <v>9269</v>
      </c>
      <c r="E86" s="23">
        <v>7560</v>
      </c>
      <c r="F86" s="23">
        <v>6241</v>
      </c>
      <c r="G86" s="23">
        <v>5</v>
      </c>
      <c r="H86" s="23">
        <v>54</v>
      </c>
      <c r="I86" s="24">
        <v>83</v>
      </c>
      <c r="J86" s="24">
        <v>0</v>
      </c>
      <c r="K86" s="24">
        <v>4</v>
      </c>
      <c r="L86" s="24">
        <f t="shared" si="7"/>
        <v>142</v>
      </c>
      <c r="M86" s="24">
        <f t="shared" si="8"/>
        <v>146</v>
      </c>
      <c r="N86" s="14">
        <f t="shared" si="9"/>
        <v>0.43154601359369943</v>
      </c>
      <c r="O86" s="14">
        <f t="shared" si="10"/>
        <v>18.783068783068785</v>
      </c>
      <c r="P86" s="20">
        <v>0</v>
      </c>
      <c r="Q86" s="40">
        <v>11</v>
      </c>
      <c r="R86" s="40">
        <v>14</v>
      </c>
      <c r="S86" s="2">
        <v>5</v>
      </c>
      <c r="T86" s="15">
        <f t="shared" si="6"/>
        <v>0.80115366127223209</v>
      </c>
      <c r="U86" s="24">
        <v>108</v>
      </c>
      <c r="V86" s="17">
        <v>0</v>
      </c>
      <c r="W86" s="13">
        <v>0</v>
      </c>
    </row>
    <row r="87" spans="1:23">
      <c r="A87" s="13" t="s">
        <v>86</v>
      </c>
      <c r="B87" s="13" t="s">
        <v>112</v>
      </c>
      <c r="C87" s="11" t="s">
        <v>151</v>
      </c>
      <c r="D87" s="23">
        <v>7359</v>
      </c>
      <c r="E87" s="23">
        <v>6056</v>
      </c>
      <c r="F87" s="23">
        <v>5205</v>
      </c>
      <c r="G87" s="23">
        <v>2</v>
      </c>
      <c r="H87" s="23">
        <v>35</v>
      </c>
      <c r="I87" s="24">
        <v>165</v>
      </c>
      <c r="J87" s="24">
        <v>0</v>
      </c>
      <c r="K87" s="24">
        <v>31</v>
      </c>
      <c r="L87" s="24">
        <f t="shared" si="7"/>
        <v>202</v>
      </c>
      <c r="M87" s="24">
        <f t="shared" si="8"/>
        <v>233</v>
      </c>
      <c r="N87" s="14">
        <f t="shared" si="9"/>
        <v>4.2125288762060062</v>
      </c>
      <c r="O87" s="14">
        <f t="shared" si="10"/>
        <v>33.3553500660502</v>
      </c>
      <c r="P87" s="19">
        <v>1</v>
      </c>
      <c r="Q87" s="40">
        <v>15</v>
      </c>
      <c r="R87" s="40">
        <v>18</v>
      </c>
      <c r="S87" s="2">
        <v>0</v>
      </c>
      <c r="T87" s="15">
        <f t="shared" si="6"/>
        <v>0</v>
      </c>
      <c r="U87" s="24">
        <v>221</v>
      </c>
      <c r="V87" s="13">
        <v>9</v>
      </c>
      <c r="W87" s="13">
        <v>0</v>
      </c>
    </row>
    <row r="88" spans="1:23">
      <c r="A88" s="13" t="s">
        <v>87</v>
      </c>
      <c r="B88" s="13" t="s">
        <v>112</v>
      </c>
      <c r="C88" s="11" t="s">
        <v>151</v>
      </c>
      <c r="D88" s="23">
        <v>11516</v>
      </c>
      <c r="E88" s="23">
        <v>9531</v>
      </c>
      <c r="F88" s="23">
        <v>7712</v>
      </c>
      <c r="G88" s="23">
        <v>1</v>
      </c>
      <c r="H88" s="23">
        <v>72</v>
      </c>
      <c r="I88" s="24">
        <v>146</v>
      </c>
      <c r="J88" s="24">
        <v>1</v>
      </c>
      <c r="K88" s="24">
        <v>65</v>
      </c>
      <c r="L88" s="24">
        <f t="shared" si="7"/>
        <v>220</v>
      </c>
      <c r="M88" s="24">
        <f t="shared" si="8"/>
        <v>285</v>
      </c>
      <c r="N88" s="14">
        <f t="shared" si="9"/>
        <v>5.6443209447724909</v>
      </c>
      <c r="O88" s="14">
        <f t="shared" si="10"/>
        <v>23.082572657643482</v>
      </c>
      <c r="P88" s="20">
        <v>0</v>
      </c>
      <c r="Q88" s="40">
        <v>18</v>
      </c>
      <c r="R88" s="40">
        <v>27</v>
      </c>
      <c r="S88" s="2">
        <v>1</v>
      </c>
      <c r="T88" s="15">
        <f t="shared" si="6"/>
        <v>0.12966804979253113</v>
      </c>
      <c r="U88" s="24">
        <v>192</v>
      </c>
      <c r="V88" s="13">
        <v>16</v>
      </c>
      <c r="W88" s="13">
        <v>0</v>
      </c>
    </row>
    <row r="89" spans="1:23">
      <c r="A89" s="13" t="s">
        <v>88</v>
      </c>
      <c r="B89" s="13" t="s">
        <v>113</v>
      </c>
      <c r="C89" s="11" t="s">
        <v>128</v>
      </c>
      <c r="D89" s="23">
        <v>2130</v>
      </c>
      <c r="E89" s="23">
        <v>1732</v>
      </c>
      <c r="F89" s="23">
        <v>1427</v>
      </c>
      <c r="G89" s="23">
        <v>0</v>
      </c>
      <c r="H89" s="23">
        <v>2</v>
      </c>
      <c r="I89" s="24">
        <v>19</v>
      </c>
      <c r="J89" s="24">
        <v>0</v>
      </c>
      <c r="K89" s="24">
        <v>14</v>
      </c>
      <c r="L89" s="24">
        <f t="shared" si="7"/>
        <v>21</v>
      </c>
      <c r="M89" s="24">
        <f t="shared" si="8"/>
        <v>35</v>
      </c>
      <c r="N89" s="14">
        <f t="shared" si="9"/>
        <v>6.572769953051643</v>
      </c>
      <c r="O89" s="14">
        <f t="shared" si="10"/>
        <v>12.12471131639723</v>
      </c>
      <c r="P89" s="20">
        <v>0</v>
      </c>
      <c r="Q89" s="40">
        <v>1</v>
      </c>
      <c r="R89" s="40">
        <v>1</v>
      </c>
      <c r="S89" s="13">
        <v>0</v>
      </c>
      <c r="T89" s="15">
        <f t="shared" si="6"/>
        <v>0</v>
      </c>
      <c r="U89" s="24">
        <v>39</v>
      </c>
      <c r="V89" s="17">
        <v>0</v>
      </c>
      <c r="W89" s="13">
        <v>0</v>
      </c>
    </row>
    <row r="90" spans="1:23">
      <c r="A90" s="13" t="s">
        <v>89</v>
      </c>
      <c r="B90" s="13" t="s">
        <v>113</v>
      </c>
      <c r="C90" s="11" t="s">
        <v>142</v>
      </c>
      <c r="D90" s="23">
        <v>3798</v>
      </c>
      <c r="E90" s="23">
        <v>3030</v>
      </c>
      <c r="F90" s="23">
        <v>2654</v>
      </c>
      <c r="G90" s="23">
        <v>0</v>
      </c>
      <c r="H90" s="23">
        <v>26</v>
      </c>
      <c r="I90" s="24">
        <v>60</v>
      </c>
      <c r="J90" s="24">
        <v>0</v>
      </c>
      <c r="K90" s="24">
        <v>24</v>
      </c>
      <c r="L90" s="24">
        <f t="shared" si="7"/>
        <v>86</v>
      </c>
      <c r="M90" s="24">
        <f t="shared" si="8"/>
        <v>110</v>
      </c>
      <c r="N90" s="14">
        <f t="shared" si="9"/>
        <v>6.3191153238546605</v>
      </c>
      <c r="O90" s="14">
        <f t="shared" si="10"/>
        <v>28.382838283828381</v>
      </c>
      <c r="P90" s="21">
        <v>0</v>
      </c>
      <c r="Q90" s="40">
        <v>0</v>
      </c>
      <c r="R90" s="40">
        <v>0</v>
      </c>
      <c r="S90" s="13">
        <v>0</v>
      </c>
      <c r="T90" s="15">
        <f t="shared" si="6"/>
        <v>0</v>
      </c>
      <c r="U90" s="24">
        <v>287</v>
      </c>
      <c r="V90" s="17">
        <v>0</v>
      </c>
      <c r="W90" s="13">
        <v>0</v>
      </c>
    </row>
    <row r="91" spans="1:23">
      <c r="A91" s="13" t="s">
        <v>90</v>
      </c>
      <c r="B91" s="13" t="s">
        <v>117</v>
      </c>
      <c r="C91" s="11" t="s">
        <v>118</v>
      </c>
      <c r="D91" s="23">
        <v>524</v>
      </c>
      <c r="E91" s="23">
        <v>435</v>
      </c>
      <c r="F91" s="23">
        <v>349</v>
      </c>
      <c r="G91" s="23">
        <v>0</v>
      </c>
      <c r="H91" s="23">
        <v>1</v>
      </c>
      <c r="I91" s="24">
        <v>12</v>
      </c>
      <c r="J91" s="24">
        <v>0</v>
      </c>
      <c r="K91" s="24">
        <v>2</v>
      </c>
      <c r="L91" s="24">
        <f t="shared" si="7"/>
        <v>13</v>
      </c>
      <c r="M91" s="24">
        <f t="shared" si="8"/>
        <v>15</v>
      </c>
      <c r="N91" s="14">
        <f t="shared" si="9"/>
        <v>3.8167938931297707</v>
      </c>
      <c r="O91" s="14">
        <f t="shared" si="10"/>
        <v>29.885057471264368</v>
      </c>
      <c r="P91" s="21">
        <v>0</v>
      </c>
      <c r="Q91" s="40">
        <v>0</v>
      </c>
      <c r="R91" s="40">
        <v>0</v>
      </c>
      <c r="S91" s="13">
        <v>0</v>
      </c>
      <c r="T91" s="15">
        <f t="shared" si="6"/>
        <v>0</v>
      </c>
      <c r="U91" s="24">
        <v>78</v>
      </c>
      <c r="V91" s="17">
        <v>0</v>
      </c>
      <c r="W91" s="13">
        <v>2</v>
      </c>
    </row>
    <row r="92" spans="1:23">
      <c r="A92" s="13" t="s">
        <v>91</v>
      </c>
      <c r="B92" s="13" t="s">
        <v>112</v>
      </c>
      <c r="C92" s="11" t="s">
        <v>114</v>
      </c>
      <c r="D92" s="23">
        <v>36645</v>
      </c>
      <c r="E92" s="23">
        <v>30553</v>
      </c>
      <c r="F92" s="23">
        <v>24906</v>
      </c>
      <c r="G92" s="23">
        <v>7</v>
      </c>
      <c r="H92" s="23">
        <v>91</v>
      </c>
      <c r="I92" s="24">
        <v>322</v>
      </c>
      <c r="J92" s="24">
        <v>0</v>
      </c>
      <c r="K92" s="24">
        <v>25</v>
      </c>
      <c r="L92" s="24">
        <f t="shared" si="7"/>
        <v>420</v>
      </c>
      <c r="M92" s="24">
        <f t="shared" si="8"/>
        <v>445</v>
      </c>
      <c r="N92" s="14">
        <f t="shared" si="9"/>
        <v>0.68222131259380547</v>
      </c>
      <c r="O92" s="14">
        <f t="shared" si="10"/>
        <v>13.746604261447322</v>
      </c>
      <c r="P92" s="22">
        <v>1</v>
      </c>
      <c r="Q92" s="40">
        <v>31</v>
      </c>
      <c r="R92" s="40">
        <v>35</v>
      </c>
      <c r="S92" s="13">
        <v>0</v>
      </c>
      <c r="T92" s="15">
        <f t="shared" si="6"/>
        <v>0</v>
      </c>
      <c r="U92" s="24">
        <v>223</v>
      </c>
      <c r="V92" s="13">
        <v>7</v>
      </c>
      <c r="W92" s="13">
        <v>0</v>
      </c>
    </row>
    <row r="93" spans="1:23">
      <c r="A93" s="13" t="s">
        <v>92</v>
      </c>
      <c r="B93" s="13" t="s">
        <v>110</v>
      </c>
      <c r="C93" s="11" t="s">
        <v>136</v>
      </c>
      <c r="D93" s="23">
        <v>7571</v>
      </c>
      <c r="E93" s="23">
        <v>6248</v>
      </c>
      <c r="F93" s="23">
        <v>4847</v>
      </c>
      <c r="G93" s="23">
        <v>5</v>
      </c>
      <c r="H93" s="23">
        <v>56</v>
      </c>
      <c r="I93" s="24">
        <v>91</v>
      </c>
      <c r="J93" s="24">
        <v>0</v>
      </c>
      <c r="K93" s="24">
        <v>93</v>
      </c>
      <c r="L93" s="24">
        <f t="shared" si="7"/>
        <v>152</v>
      </c>
      <c r="M93" s="24">
        <f t="shared" si="8"/>
        <v>245</v>
      </c>
      <c r="N93" s="14">
        <f t="shared" si="9"/>
        <v>12.28371417250033</v>
      </c>
      <c r="O93" s="14">
        <f t="shared" si="10"/>
        <v>24.327784891165173</v>
      </c>
      <c r="P93" s="21">
        <v>0</v>
      </c>
      <c r="Q93" s="40">
        <v>69</v>
      </c>
      <c r="R93" s="40">
        <v>86</v>
      </c>
      <c r="S93" s="2">
        <v>2</v>
      </c>
      <c r="T93" s="15">
        <f t="shared" si="6"/>
        <v>0.41262636682484011</v>
      </c>
      <c r="U93" s="24">
        <v>167</v>
      </c>
      <c r="V93" s="13">
        <v>12</v>
      </c>
      <c r="W93" s="13">
        <v>0</v>
      </c>
    </row>
    <row r="94" spans="1:23">
      <c r="A94" s="13" t="s">
        <v>93</v>
      </c>
      <c r="B94" s="13" t="s">
        <v>110</v>
      </c>
      <c r="C94" s="11" t="s">
        <v>152</v>
      </c>
      <c r="D94" s="23">
        <v>142098</v>
      </c>
      <c r="E94" s="23">
        <v>117815</v>
      </c>
      <c r="F94" s="23">
        <v>95045</v>
      </c>
      <c r="G94" s="23">
        <v>93</v>
      </c>
      <c r="H94" s="23">
        <v>674</v>
      </c>
      <c r="I94" s="24">
        <v>1439</v>
      </c>
      <c r="J94" s="24">
        <v>4</v>
      </c>
      <c r="K94" s="24">
        <v>315</v>
      </c>
      <c r="L94" s="24">
        <f t="shared" si="7"/>
        <v>2210</v>
      </c>
      <c r="M94" s="24">
        <f t="shared" si="8"/>
        <v>2525</v>
      </c>
      <c r="N94" s="14">
        <f t="shared" si="9"/>
        <v>2.2167799687539587</v>
      </c>
      <c r="O94" s="14">
        <f t="shared" si="10"/>
        <v>18.758222637185415</v>
      </c>
      <c r="P94" s="22">
        <v>6</v>
      </c>
      <c r="Q94" s="40">
        <v>359</v>
      </c>
      <c r="R94" s="40">
        <v>604</v>
      </c>
      <c r="S94" s="2">
        <v>14</v>
      </c>
      <c r="T94" s="15">
        <f t="shared" si="6"/>
        <v>0.14729864800883791</v>
      </c>
      <c r="U94" s="24">
        <v>1734</v>
      </c>
      <c r="V94" s="13">
        <v>98</v>
      </c>
      <c r="W94" s="13">
        <v>1</v>
      </c>
    </row>
    <row r="95" spans="1:23">
      <c r="A95" s="13" t="s">
        <v>94</v>
      </c>
      <c r="B95" s="13" t="s">
        <v>110</v>
      </c>
      <c r="C95" s="11" t="s">
        <v>136</v>
      </c>
      <c r="D95" s="23">
        <v>2628</v>
      </c>
      <c r="E95" s="23">
        <v>2134</v>
      </c>
      <c r="F95" s="23">
        <v>1847</v>
      </c>
      <c r="G95" s="23">
        <v>0</v>
      </c>
      <c r="H95" s="23">
        <v>18</v>
      </c>
      <c r="I95" s="24">
        <v>67</v>
      </c>
      <c r="J95" s="24">
        <v>0</v>
      </c>
      <c r="K95" s="24">
        <v>14</v>
      </c>
      <c r="L95" s="24">
        <f t="shared" si="7"/>
        <v>85</v>
      </c>
      <c r="M95" s="24">
        <f t="shared" si="8"/>
        <v>99</v>
      </c>
      <c r="N95" s="14">
        <f t="shared" si="9"/>
        <v>5.32724505327245</v>
      </c>
      <c r="O95" s="14">
        <f t="shared" si="10"/>
        <v>39.831302717900655</v>
      </c>
      <c r="P95" s="21">
        <v>0</v>
      </c>
      <c r="Q95" s="40">
        <v>10</v>
      </c>
      <c r="R95" s="40">
        <v>12</v>
      </c>
      <c r="S95" s="2">
        <v>0</v>
      </c>
      <c r="T95" s="15">
        <f t="shared" si="6"/>
        <v>0</v>
      </c>
      <c r="U95" s="24">
        <v>120</v>
      </c>
      <c r="V95" s="13">
        <v>4</v>
      </c>
      <c r="W95" s="13">
        <v>0</v>
      </c>
    </row>
    <row r="96" spans="1:23">
      <c r="A96" s="13" t="s">
        <v>95</v>
      </c>
      <c r="B96" s="13" t="s">
        <v>117</v>
      </c>
      <c r="C96" s="11" t="s">
        <v>118</v>
      </c>
      <c r="D96" s="23">
        <v>2078</v>
      </c>
      <c r="E96" s="23">
        <v>1715</v>
      </c>
      <c r="F96" s="23">
        <v>1401</v>
      </c>
      <c r="G96" s="23">
        <v>10</v>
      </c>
      <c r="H96" s="23">
        <v>22</v>
      </c>
      <c r="I96" s="25">
        <v>18</v>
      </c>
      <c r="J96" s="24">
        <v>2</v>
      </c>
      <c r="K96" s="24">
        <v>6</v>
      </c>
      <c r="L96" s="24">
        <f t="shared" si="7"/>
        <v>52</v>
      </c>
      <c r="M96" s="24">
        <f t="shared" si="8"/>
        <v>58</v>
      </c>
      <c r="N96" s="14">
        <f t="shared" si="9"/>
        <v>2.8873917228103942</v>
      </c>
      <c r="O96" s="14">
        <f t="shared" si="10"/>
        <v>30.320699708454811</v>
      </c>
      <c r="P96" s="21">
        <v>0</v>
      </c>
      <c r="Q96" s="40">
        <v>17</v>
      </c>
      <c r="R96" s="40">
        <v>21</v>
      </c>
      <c r="S96" s="2">
        <v>2</v>
      </c>
      <c r="T96" s="15">
        <f t="shared" si="6"/>
        <v>1.4275517487508922</v>
      </c>
      <c r="U96" s="24">
        <v>59</v>
      </c>
      <c r="V96" s="17">
        <v>0</v>
      </c>
      <c r="W96" s="13">
        <v>3</v>
      </c>
    </row>
    <row r="97" spans="1:23">
      <c r="A97" s="13" t="s">
        <v>96</v>
      </c>
      <c r="B97" s="13" t="s">
        <v>113</v>
      </c>
      <c r="C97" s="11" t="s">
        <v>116</v>
      </c>
      <c r="D97" s="23">
        <v>4446</v>
      </c>
      <c r="E97" s="23">
        <v>3626</v>
      </c>
      <c r="F97" s="23">
        <v>3065</v>
      </c>
      <c r="G97" s="23">
        <v>0</v>
      </c>
      <c r="H97" s="23">
        <v>8</v>
      </c>
      <c r="I97" s="25">
        <v>58</v>
      </c>
      <c r="J97" s="24">
        <v>0</v>
      </c>
      <c r="K97" s="24">
        <v>22</v>
      </c>
      <c r="L97" s="24">
        <f t="shared" si="7"/>
        <v>66</v>
      </c>
      <c r="M97" s="24">
        <f t="shared" si="8"/>
        <v>88</v>
      </c>
      <c r="N97" s="14">
        <f t="shared" si="9"/>
        <v>4.9482681061628426</v>
      </c>
      <c r="O97" s="14">
        <f t="shared" si="10"/>
        <v>18.201875344732489</v>
      </c>
      <c r="P97" s="21">
        <v>0</v>
      </c>
      <c r="Q97" s="40">
        <v>15</v>
      </c>
      <c r="R97" s="40">
        <v>17</v>
      </c>
      <c r="S97" s="2">
        <v>1</v>
      </c>
      <c r="T97" s="15">
        <f t="shared" si="6"/>
        <v>0.32626427406199021</v>
      </c>
      <c r="U97" s="24">
        <v>104</v>
      </c>
      <c r="V97" s="13">
        <v>5</v>
      </c>
      <c r="W97" s="13">
        <v>0</v>
      </c>
    </row>
    <row r="98" spans="1:23">
      <c r="A98" s="13" t="s">
        <v>97</v>
      </c>
      <c r="B98" s="13" t="s">
        <v>117</v>
      </c>
      <c r="C98" s="11" t="s">
        <v>138</v>
      </c>
      <c r="D98" s="23">
        <v>19450</v>
      </c>
      <c r="E98" s="23">
        <v>16139</v>
      </c>
      <c r="F98" s="23">
        <v>12795</v>
      </c>
      <c r="G98" s="23">
        <v>10</v>
      </c>
      <c r="H98" s="23">
        <v>160</v>
      </c>
      <c r="I98" s="25">
        <v>304</v>
      </c>
      <c r="J98" s="24">
        <v>0</v>
      </c>
      <c r="K98" s="24">
        <v>103</v>
      </c>
      <c r="L98" s="24">
        <f t="shared" si="7"/>
        <v>474</v>
      </c>
      <c r="M98" s="24">
        <f t="shared" si="8"/>
        <v>577</v>
      </c>
      <c r="N98" s="14">
        <f t="shared" si="9"/>
        <v>5.2956298200514134</v>
      </c>
      <c r="O98" s="14">
        <f t="shared" si="10"/>
        <v>29.369849433050373</v>
      </c>
      <c r="P98" s="21">
        <v>0</v>
      </c>
      <c r="Q98" s="40">
        <v>97</v>
      </c>
      <c r="R98" s="40">
        <v>129</v>
      </c>
      <c r="S98" s="2">
        <v>18</v>
      </c>
      <c r="T98" s="15">
        <f t="shared" si="6"/>
        <v>1.4067995310668229</v>
      </c>
      <c r="U98" s="24">
        <v>801</v>
      </c>
      <c r="V98" s="13">
        <v>7</v>
      </c>
      <c r="W98" s="13">
        <v>18</v>
      </c>
    </row>
    <row r="99" spans="1:23">
      <c r="A99" s="13" t="s">
        <v>98</v>
      </c>
      <c r="B99" s="13" t="s">
        <v>113</v>
      </c>
      <c r="C99" s="11" t="s">
        <v>115</v>
      </c>
      <c r="D99" s="23">
        <v>10160</v>
      </c>
      <c r="E99" s="23">
        <v>8470</v>
      </c>
      <c r="F99" s="23">
        <v>6655</v>
      </c>
      <c r="G99" s="23">
        <v>2</v>
      </c>
      <c r="H99" s="23">
        <v>38</v>
      </c>
      <c r="I99" s="25">
        <v>161</v>
      </c>
      <c r="J99" s="24">
        <v>3</v>
      </c>
      <c r="K99" s="24">
        <v>37</v>
      </c>
      <c r="L99" s="24">
        <f t="shared" si="7"/>
        <v>204</v>
      </c>
      <c r="M99" s="24">
        <f t="shared" si="8"/>
        <v>241</v>
      </c>
      <c r="N99" s="14">
        <f t="shared" si="9"/>
        <v>3.6417322834645667</v>
      </c>
      <c r="O99" s="14">
        <f t="shared" si="10"/>
        <v>24.085005903187721</v>
      </c>
      <c r="P99" s="21">
        <v>0</v>
      </c>
      <c r="Q99" s="40">
        <v>17</v>
      </c>
      <c r="R99" s="40">
        <v>26</v>
      </c>
      <c r="S99" s="2">
        <v>2</v>
      </c>
      <c r="T99" s="15">
        <f t="shared" ref="T99:T130" si="11">(S99/F99)*1000</f>
        <v>0.30052592036063114</v>
      </c>
      <c r="U99" s="24">
        <v>178</v>
      </c>
      <c r="V99" s="13">
        <v>22</v>
      </c>
      <c r="W99" s="13">
        <v>0</v>
      </c>
    </row>
    <row r="100" spans="1:23">
      <c r="A100" s="13" t="s">
        <v>99</v>
      </c>
      <c r="B100" s="13" t="s">
        <v>117</v>
      </c>
      <c r="C100" s="11" t="s">
        <v>134</v>
      </c>
      <c r="D100" s="23">
        <v>13218</v>
      </c>
      <c r="E100" s="23">
        <v>10935</v>
      </c>
      <c r="F100" s="23">
        <v>8867</v>
      </c>
      <c r="G100" s="23">
        <v>4</v>
      </c>
      <c r="H100" s="23">
        <v>53</v>
      </c>
      <c r="I100" s="25">
        <v>145</v>
      </c>
      <c r="J100" s="24">
        <v>1</v>
      </c>
      <c r="K100" s="24">
        <v>14</v>
      </c>
      <c r="L100" s="24">
        <f t="shared" si="7"/>
        <v>203</v>
      </c>
      <c r="M100" s="24">
        <f t="shared" si="8"/>
        <v>217</v>
      </c>
      <c r="N100" s="14">
        <f t="shared" si="9"/>
        <v>1.0591617491299743</v>
      </c>
      <c r="O100" s="14">
        <f t="shared" si="10"/>
        <v>18.56424325560128</v>
      </c>
      <c r="P100" s="21">
        <v>0</v>
      </c>
      <c r="Q100" s="40">
        <v>24</v>
      </c>
      <c r="R100" s="40">
        <v>26</v>
      </c>
      <c r="S100" s="2">
        <v>6</v>
      </c>
      <c r="T100" s="15">
        <f t="shared" si="11"/>
        <v>0.67666629074094953</v>
      </c>
      <c r="U100" s="24">
        <v>333</v>
      </c>
      <c r="V100" s="13">
        <v>11</v>
      </c>
      <c r="W100" s="13">
        <v>2</v>
      </c>
    </row>
    <row r="101" spans="1:23">
      <c r="A101" s="13" t="s">
        <v>100</v>
      </c>
      <c r="B101" s="13" t="s">
        <v>113</v>
      </c>
      <c r="C101" s="11" t="s">
        <v>115</v>
      </c>
      <c r="D101" s="23">
        <v>6028</v>
      </c>
      <c r="E101" s="23">
        <v>5004</v>
      </c>
      <c r="F101" s="23">
        <v>4072</v>
      </c>
      <c r="G101" s="23">
        <v>2</v>
      </c>
      <c r="H101" s="23">
        <v>30</v>
      </c>
      <c r="I101" s="25">
        <v>137</v>
      </c>
      <c r="J101" s="24">
        <v>0</v>
      </c>
      <c r="K101" s="24">
        <v>23</v>
      </c>
      <c r="L101" s="24">
        <f t="shared" si="7"/>
        <v>169</v>
      </c>
      <c r="M101" s="24">
        <f t="shared" si="8"/>
        <v>192</v>
      </c>
      <c r="N101" s="14">
        <f t="shared" si="9"/>
        <v>3.8155275381552753</v>
      </c>
      <c r="O101" s="14">
        <f t="shared" si="10"/>
        <v>33.772981614708236</v>
      </c>
      <c r="P101" s="21">
        <v>0</v>
      </c>
      <c r="Q101" s="42">
        <v>19</v>
      </c>
      <c r="R101" s="42">
        <v>26</v>
      </c>
      <c r="S101" s="13">
        <v>0</v>
      </c>
      <c r="T101" s="15">
        <f t="shared" si="11"/>
        <v>0</v>
      </c>
      <c r="U101" s="24">
        <v>122</v>
      </c>
      <c r="V101" s="13">
        <v>7</v>
      </c>
      <c r="W101" s="13">
        <v>0</v>
      </c>
    </row>
    <row r="102" spans="1:23">
      <c r="A102" s="13" t="s">
        <v>101</v>
      </c>
      <c r="B102" s="13" t="s">
        <v>113</v>
      </c>
      <c r="C102" s="11" t="s">
        <v>116</v>
      </c>
      <c r="D102" s="23">
        <v>2511</v>
      </c>
      <c r="E102" s="23">
        <v>2057</v>
      </c>
      <c r="F102" s="23">
        <v>1710</v>
      </c>
      <c r="G102" s="23">
        <v>2</v>
      </c>
      <c r="H102" s="23">
        <v>3</v>
      </c>
      <c r="I102" s="25">
        <v>19</v>
      </c>
      <c r="J102" s="24">
        <v>0</v>
      </c>
      <c r="K102" s="24">
        <v>18</v>
      </c>
      <c r="L102" s="24">
        <f t="shared" si="7"/>
        <v>24</v>
      </c>
      <c r="M102" s="24">
        <f t="shared" si="8"/>
        <v>42</v>
      </c>
      <c r="N102" s="14">
        <f t="shared" si="9"/>
        <v>7.1684587813620073</v>
      </c>
      <c r="O102" s="14">
        <f t="shared" si="10"/>
        <v>11.667476908118619</v>
      </c>
      <c r="P102" s="21">
        <v>0</v>
      </c>
      <c r="Q102" s="44">
        <v>4</v>
      </c>
      <c r="R102" s="44">
        <v>5</v>
      </c>
      <c r="S102" s="21">
        <v>0</v>
      </c>
      <c r="T102" s="15">
        <f t="shared" si="11"/>
        <v>0</v>
      </c>
      <c r="U102" s="24">
        <v>112</v>
      </c>
      <c r="V102" s="13">
        <v>3</v>
      </c>
      <c r="W102" s="13">
        <v>0</v>
      </c>
    </row>
    <row r="103" spans="1:23">
      <c r="A103" s="13" t="s">
        <v>102</v>
      </c>
      <c r="B103" s="13"/>
      <c r="C103" s="11"/>
      <c r="D103" s="23">
        <v>1459090</v>
      </c>
      <c r="E103" s="23">
        <v>1208675</v>
      </c>
      <c r="F103" s="23">
        <v>969471</v>
      </c>
      <c r="G103" s="23">
        <v>888</v>
      </c>
      <c r="H103" s="23">
        <v>8148</v>
      </c>
      <c r="I103" s="25">
        <v>24112</v>
      </c>
      <c r="J103" s="24">
        <f>SUM(J3:J102)</f>
        <v>151</v>
      </c>
      <c r="K103" s="24">
        <f>SUM(K3:K102)</f>
        <v>4285</v>
      </c>
      <c r="L103" s="26">
        <f t="shared" si="7"/>
        <v>33299</v>
      </c>
      <c r="M103" s="24">
        <f t="shared" si="8"/>
        <v>37584</v>
      </c>
      <c r="N103" s="14">
        <f t="shared" si="9"/>
        <v>2.9367619543688188</v>
      </c>
      <c r="O103" s="14">
        <f t="shared" si="10"/>
        <v>27.550003102570997</v>
      </c>
      <c r="P103" s="21">
        <f>SUM(P3:P102)</f>
        <v>30</v>
      </c>
      <c r="Q103" s="48">
        <f>SUM(Q3:Q102)</f>
        <v>4297</v>
      </c>
      <c r="R103" s="48">
        <f>SUM(R3:R102)</f>
        <v>6364</v>
      </c>
      <c r="S103" s="41">
        <f>SUM(S3:S102)</f>
        <v>357</v>
      </c>
      <c r="T103" s="15">
        <f t="shared" si="11"/>
        <v>0.36824206190798903</v>
      </c>
      <c r="U103" s="24">
        <f>SUM(U3:U102)</f>
        <v>30393</v>
      </c>
      <c r="V103" s="13">
        <f>SUM(V3:V102)</f>
        <v>681</v>
      </c>
      <c r="W103" s="13">
        <f>SUM(W3:W102)</f>
        <v>124</v>
      </c>
    </row>
    <row r="104" spans="1:23">
      <c r="P104" s="8"/>
      <c r="Q104" s="43"/>
      <c r="R104" s="43"/>
      <c r="S104" s="8"/>
      <c r="T104" s="8"/>
    </row>
    <row r="105" spans="1:23">
      <c r="P105" s="8"/>
      <c r="Q105" s="43"/>
      <c r="R105" s="43"/>
      <c r="S105" s="8"/>
      <c r="T105" s="8"/>
    </row>
    <row r="106" spans="1:23">
      <c r="P106" s="8"/>
      <c r="Q106" s="43"/>
      <c r="R106" s="43"/>
      <c r="S106" s="8"/>
      <c r="T106" s="8"/>
    </row>
    <row r="107" spans="1:23">
      <c r="Q107" s="43"/>
      <c r="R107" s="43"/>
      <c r="S107" s="8"/>
      <c r="T107" s="8"/>
    </row>
    <row r="108" spans="1:23">
      <c r="Q108" s="43"/>
      <c r="R108" s="43"/>
      <c r="S108" s="8"/>
      <c r="T108" s="8"/>
    </row>
    <row r="109" spans="1:23">
      <c r="Q109" s="39"/>
      <c r="R109" s="39"/>
      <c r="S109" s="8"/>
      <c r="T109" s="8"/>
    </row>
    <row r="110" spans="1:23">
      <c r="S110" s="8"/>
      <c r="T110" s="8"/>
    </row>
    <row r="111" spans="1:23">
      <c r="S111" s="8"/>
      <c r="T111" s="8"/>
    </row>
    <row r="112" spans="1:23">
      <c r="S112" s="8"/>
      <c r="T112" s="8"/>
    </row>
    <row r="113" spans="19:20">
      <c r="S113" s="8"/>
      <c r="T113" s="8"/>
    </row>
    <row r="114" spans="19:20">
      <c r="S114" s="8"/>
      <c r="T114" s="8"/>
    </row>
    <row r="115" spans="19:20">
      <c r="S115" s="8"/>
      <c r="T115" s="8"/>
    </row>
    <row r="116" spans="19:20">
      <c r="S116" s="8"/>
      <c r="T116" s="8"/>
    </row>
    <row r="117" spans="19:20">
      <c r="S117" s="8"/>
      <c r="T117" s="8"/>
    </row>
    <row r="118" spans="19:20">
      <c r="S118" s="8"/>
      <c r="T118" s="8"/>
    </row>
    <row r="119" spans="19:20">
      <c r="S119" s="8"/>
      <c r="T119" s="8"/>
    </row>
    <row r="120" spans="19:20">
      <c r="S120" s="8"/>
      <c r="T120" s="8"/>
    </row>
    <row r="121" spans="19:20">
      <c r="S121" s="8"/>
      <c r="T121" s="8"/>
    </row>
    <row r="122" spans="19:20">
      <c r="S122" s="8"/>
      <c r="T122" s="8"/>
    </row>
    <row r="123" spans="19:20">
      <c r="S123" s="8"/>
      <c r="T123" s="8"/>
    </row>
    <row r="124" spans="19:20">
      <c r="S124" s="8"/>
      <c r="T124" s="8"/>
    </row>
    <row r="125" spans="19:20">
      <c r="S125" s="8"/>
      <c r="T125" s="8"/>
    </row>
    <row r="126" spans="19:20">
      <c r="S126" s="8"/>
      <c r="T126" s="8"/>
    </row>
    <row r="127" spans="19:20">
      <c r="S127" s="8"/>
      <c r="T127" s="8"/>
    </row>
    <row r="128" spans="19:20">
      <c r="S128" s="8"/>
      <c r="T128" s="8"/>
    </row>
    <row r="129" spans="19:20">
      <c r="S129" s="8"/>
      <c r="T129" s="8"/>
    </row>
    <row r="130" spans="19:20">
      <c r="S130" s="8"/>
      <c r="T130" s="8"/>
    </row>
    <row r="131" spans="19:20">
      <c r="S131" s="8"/>
      <c r="T131" s="8"/>
    </row>
    <row r="132" spans="19:20">
      <c r="S132" s="8"/>
      <c r="T132" s="8"/>
    </row>
    <row r="133" spans="19:20">
      <c r="S133" s="8"/>
      <c r="T133" s="8"/>
    </row>
    <row r="134" spans="19:20">
      <c r="S134" s="8"/>
      <c r="T134" s="8"/>
    </row>
    <row r="135" spans="19:20">
      <c r="S135" s="8"/>
      <c r="T135" s="8"/>
    </row>
    <row r="136" spans="19:20">
      <c r="S136" s="8"/>
      <c r="T136" s="8"/>
    </row>
    <row r="137" spans="19:20">
      <c r="S137" s="8"/>
      <c r="T137" s="8"/>
    </row>
    <row r="138" spans="19:20">
      <c r="S138" s="8"/>
      <c r="T138" s="8"/>
    </row>
    <row r="139" spans="19:20">
      <c r="S139" s="8"/>
      <c r="T139" s="8"/>
    </row>
  </sheetData>
  <mergeCells count="6">
    <mergeCell ref="D1:F1"/>
    <mergeCell ref="G1:M1"/>
    <mergeCell ref="N1:O1"/>
    <mergeCell ref="U1:W1"/>
    <mergeCell ref="Q1:R1"/>
    <mergeCell ref="S1:T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D167"/>
  <sheetViews>
    <sheetView workbookViewId="0">
      <selection activeCell="D165" sqref="D165"/>
    </sheetView>
  </sheetViews>
  <sheetFormatPr defaultRowHeight="15"/>
  <cols>
    <col min="1" max="1" width="35.28515625" customWidth="1"/>
  </cols>
  <sheetData>
    <row r="1" spans="1:4">
      <c r="A1" s="5" t="s">
        <v>227</v>
      </c>
      <c r="B1" s="56" t="s">
        <v>164</v>
      </c>
      <c r="C1" s="56"/>
    </row>
    <row r="2" spans="1:4">
      <c r="A2" s="3" t="s">
        <v>165</v>
      </c>
      <c r="B2" s="3" t="s">
        <v>166</v>
      </c>
      <c r="C2" s="3" t="s">
        <v>167</v>
      </c>
      <c r="D2" s="3" t="s">
        <v>168</v>
      </c>
    </row>
    <row r="3" spans="1:4">
      <c r="A3" s="4" t="s">
        <v>159</v>
      </c>
      <c r="B3" s="3">
        <v>0</v>
      </c>
      <c r="C3" s="3">
        <v>2</v>
      </c>
      <c r="D3" s="3">
        <v>2</v>
      </c>
    </row>
    <row r="4" spans="1:4">
      <c r="A4" s="4" t="s">
        <v>160</v>
      </c>
      <c r="B4" s="3">
        <v>0</v>
      </c>
      <c r="C4" s="3">
        <v>1</v>
      </c>
      <c r="D4" s="3">
        <v>1</v>
      </c>
    </row>
    <row r="5" spans="1:4">
      <c r="A5" s="4" t="s">
        <v>163</v>
      </c>
      <c r="B5" s="3">
        <v>2</v>
      </c>
      <c r="C5" s="3">
        <v>3</v>
      </c>
      <c r="D5" s="3">
        <v>5</v>
      </c>
    </row>
    <row r="6" spans="1:4">
      <c r="A6" s="33" t="s">
        <v>169</v>
      </c>
      <c r="B6" s="34">
        <v>2</v>
      </c>
      <c r="C6" s="34">
        <v>6</v>
      </c>
      <c r="D6" s="34">
        <v>8</v>
      </c>
    </row>
    <row r="7" spans="1:4">
      <c r="A7" s="4" t="s">
        <v>162</v>
      </c>
      <c r="B7" s="3">
        <v>0</v>
      </c>
      <c r="C7" s="3">
        <v>1</v>
      </c>
      <c r="D7" s="3">
        <v>1</v>
      </c>
    </row>
    <row r="8" spans="1:4">
      <c r="A8" s="33" t="s">
        <v>170</v>
      </c>
      <c r="B8" s="34">
        <v>0</v>
      </c>
      <c r="C8" s="34">
        <v>1</v>
      </c>
      <c r="D8" s="34">
        <v>1</v>
      </c>
    </row>
    <row r="9" spans="1:4">
      <c r="A9" s="4" t="s">
        <v>159</v>
      </c>
      <c r="B9" s="3">
        <v>0</v>
      </c>
      <c r="C9" s="3">
        <v>2</v>
      </c>
      <c r="D9" s="3">
        <v>2</v>
      </c>
    </row>
    <row r="10" spans="1:4">
      <c r="A10" s="33" t="s">
        <v>171</v>
      </c>
      <c r="B10" s="34">
        <v>0</v>
      </c>
      <c r="C10" s="34">
        <v>2</v>
      </c>
      <c r="D10" s="34">
        <v>2</v>
      </c>
    </row>
    <row r="11" spans="1:4">
      <c r="A11" s="4" t="s">
        <v>159</v>
      </c>
      <c r="B11" s="3">
        <v>0</v>
      </c>
      <c r="C11" s="3">
        <v>2</v>
      </c>
      <c r="D11" s="3">
        <v>2</v>
      </c>
    </row>
    <row r="12" spans="1:4">
      <c r="A12" s="33" t="s">
        <v>172</v>
      </c>
      <c r="B12" s="34">
        <v>0</v>
      </c>
      <c r="C12" s="34">
        <v>2</v>
      </c>
      <c r="D12" s="34">
        <v>2</v>
      </c>
    </row>
    <row r="13" spans="1:4">
      <c r="A13" s="4" t="s">
        <v>159</v>
      </c>
      <c r="B13" s="3">
        <v>1</v>
      </c>
      <c r="C13" s="3">
        <v>0</v>
      </c>
      <c r="D13" s="3">
        <v>1</v>
      </c>
    </row>
    <row r="14" spans="1:4">
      <c r="A14" s="4" t="s">
        <v>163</v>
      </c>
      <c r="B14" s="3">
        <v>0</v>
      </c>
      <c r="C14" s="3">
        <v>1</v>
      </c>
      <c r="D14" s="3">
        <v>1</v>
      </c>
    </row>
    <row r="15" spans="1:4">
      <c r="A15" s="33" t="s">
        <v>173</v>
      </c>
      <c r="B15" s="34">
        <v>1</v>
      </c>
      <c r="C15" s="34">
        <v>1</v>
      </c>
      <c r="D15" s="34">
        <v>2</v>
      </c>
    </row>
    <row r="16" spans="1:4">
      <c r="A16" s="4" t="s">
        <v>163</v>
      </c>
      <c r="B16" s="3">
        <v>3</v>
      </c>
      <c r="C16" s="3">
        <v>3</v>
      </c>
      <c r="D16" s="3">
        <v>6</v>
      </c>
    </row>
    <row r="17" spans="1:4">
      <c r="A17" s="33" t="s">
        <v>174</v>
      </c>
      <c r="B17" s="34">
        <v>3</v>
      </c>
      <c r="C17" s="34">
        <v>3</v>
      </c>
      <c r="D17" s="34">
        <v>6</v>
      </c>
    </row>
    <row r="18" spans="1:4">
      <c r="A18" s="4" t="s">
        <v>163</v>
      </c>
      <c r="B18" s="3">
        <v>0</v>
      </c>
      <c r="C18" s="3">
        <v>2</v>
      </c>
      <c r="D18" s="3">
        <v>2</v>
      </c>
    </row>
    <row r="19" spans="1:4">
      <c r="A19" s="33" t="s">
        <v>175</v>
      </c>
      <c r="B19" s="34">
        <v>0</v>
      </c>
      <c r="C19" s="34">
        <v>2</v>
      </c>
      <c r="D19" s="34">
        <v>2</v>
      </c>
    </row>
    <row r="20" spans="1:4">
      <c r="A20" s="4" t="s">
        <v>160</v>
      </c>
      <c r="B20" s="3">
        <v>0</v>
      </c>
      <c r="C20" s="3">
        <v>1</v>
      </c>
      <c r="D20" s="3">
        <v>1</v>
      </c>
    </row>
    <row r="21" spans="1:4">
      <c r="A21" s="4" t="s">
        <v>163</v>
      </c>
      <c r="B21" s="3">
        <v>0</v>
      </c>
      <c r="C21" s="3">
        <v>3</v>
      </c>
      <c r="D21" s="3">
        <v>3</v>
      </c>
    </row>
    <row r="22" spans="1:4">
      <c r="A22" s="33" t="s">
        <v>176</v>
      </c>
      <c r="B22" s="34">
        <v>0</v>
      </c>
      <c r="C22" s="34">
        <v>4</v>
      </c>
      <c r="D22" s="34">
        <v>4</v>
      </c>
    </row>
    <row r="23" spans="1:4">
      <c r="A23" s="4" t="s">
        <v>159</v>
      </c>
      <c r="B23" s="3">
        <v>1</v>
      </c>
      <c r="C23" s="3">
        <v>2</v>
      </c>
      <c r="D23" s="3">
        <v>3</v>
      </c>
    </row>
    <row r="24" spans="1:4">
      <c r="A24" s="4" t="s">
        <v>160</v>
      </c>
      <c r="B24" s="3">
        <v>0</v>
      </c>
      <c r="C24" s="3">
        <v>1</v>
      </c>
      <c r="D24" s="3">
        <v>1</v>
      </c>
    </row>
    <row r="25" spans="1:4">
      <c r="A25" s="4" t="s">
        <v>162</v>
      </c>
      <c r="B25" s="3">
        <v>0</v>
      </c>
      <c r="C25" s="3">
        <v>1</v>
      </c>
      <c r="D25" s="3">
        <v>1</v>
      </c>
    </row>
    <row r="26" spans="1:4">
      <c r="A26" s="4" t="s">
        <v>163</v>
      </c>
      <c r="B26" s="3">
        <v>1</v>
      </c>
      <c r="C26" s="3">
        <v>1</v>
      </c>
      <c r="D26" s="3">
        <v>2</v>
      </c>
    </row>
    <row r="27" spans="1:4">
      <c r="A27" s="33" t="s">
        <v>177</v>
      </c>
      <c r="B27" s="34">
        <v>2</v>
      </c>
      <c r="C27" s="34">
        <v>5</v>
      </c>
      <c r="D27" s="34">
        <v>7</v>
      </c>
    </row>
    <row r="28" spans="1:4">
      <c r="A28" s="4" t="s">
        <v>163</v>
      </c>
      <c r="B28" s="3">
        <v>0</v>
      </c>
      <c r="C28" s="3">
        <v>1</v>
      </c>
      <c r="D28" s="3">
        <v>1</v>
      </c>
    </row>
    <row r="29" spans="1:4">
      <c r="A29" s="33" t="s">
        <v>178</v>
      </c>
      <c r="B29" s="34">
        <v>0</v>
      </c>
      <c r="C29" s="34">
        <v>1</v>
      </c>
      <c r="D29" s="34">
        <v>1</v>
      </c>
    </row>
    <row r="30" spans="1:4">
      <c r="A30" s="4" t="s">
        <v>159</v>
      </c>
      <c r="B30" s="3">
        <v>4</v>
      </c>
      <c r="C30" s="3">
        <v>1</v>
      </c>
      <c r="D30" s="3">
        <v>5</v>
      </c>
    </row>
    <row r="31" spans="1:4">
      <c r="A31" s="4" t="s">
        <v>160</v>
      </c>
      <c r="B31" s="3">
        <v>0</v>
      </c>
      <c r="C31" s="3">
        <v>1</v>
      </c>
      <c r="D31" s="3">
        <v>1</v>
      </c>
    </row>
    <row r="32" spans="1:4">
      <c r="A32" s="4" t="s">
        <v>163</v>
      </c>
      <c r="B32" s="3">
        <v>0</v>
      </c>
      <c r="C32" s="3">
        <v>4</v>
      </c>
      <c r="D32" s="3">
        <v>4</v>
      </c>
    </row>
    <row r="33" spans="1:4">
      <c r="A33" s="33" t="s">
        <v>179</v>
      </c>
      <c r="B33" s="34">
        <v>4</v>
      </c>
      <c r="C33" s="34">
        <v>6</v>
      </c>
      <c r="D33" s="34">
        <v>10</v>
      </c>
    </row>
    <row r="34" spans="1:4">
      <c r="A34" s="4" t="s">
        <v>159</v>
      </c>
      <c r="B34" s="3">
        <v>1</v>
      </c>
      <c r="C34" s="3">
        <v>0</v>
      </c>
      <c r="D34" s="3">
        <v>1</v>
      </c>
    </row>
    <row r="35" spans="1:4">
      <c r="A35" s="33" t="s">
        <v>180</v>
      </c>
      <c r="B35" s="34">
        <v>1</v>
      </c>
      <c r="C35" s="34">
        <v>0</v>
      </c>
      <c r="D35" s="34">
        <v>1</v>
      </c>
    </row>
    <row r="36" spans="1:4">
      <c r="A36" s="4" t="s">
        <v>159</v>
      </c>
      <c r="B36" s="3">
        <v>0</v>
      </c>
      <c r="C36" s="3">
        <v>3</v>
      </c>
      <c r="D36" s="3">
        <v>3</v>
      </c>
    </row>
    <row r="37" spans="1:4">
      <c r="A37" s="33" t="s">
        <v>181</v>
      </c>
      <c r="B37" s="34">
        <v>0</v>
      </c>
      <c r="C37" s="34">
        <v>3</v>
      </c>
      <c r="D37" s="34">
        <v>3</v>
      </c>
    </row>
    <row r="38" spans="1:4">
      <c r="A38" s="4" t="s">
        <v>159</v>
      </c>
      <c r="B38" s="3">
        <v>0</v>
      </c>
      <c r="C38" s="3">
        <v>1</v>
      </c>
      <c r="D38" s="3">
        <v>1</v>
      </c>
    </row>
    <row r="39" spans="1:4">
      <c r="A39" s="33" t="s">
        <v>182</v>
      </c>
      <c r="B39" s="34">
        <v>0</v>
      </c>
      <c r="C39" s="34">
        <v>1</v>
      </c>
      <c r="D39" s="34">
        <v>1</v>
      </c>
    </row>
    <row r="40" spans="1:4">
      <c r="A40" s="4" t="s">
        <v>159</v>
      </c>
      <c r="B40" s="3">
        <v>0</v>
      </c>
      <c r="C40" s="3">
        <v>2</v>
      </c>
      <c r="D40" s="3">
        <v>2</v>
      </c>
    </row>
    <row r="41" spans="1:4">
      <c r="A41" s="4" t="s">
        <v>162</v>
      </c>
      <c r="B41" s="3">
        <v>0</v>
      </c>
      <c r="C41" s="3">
        <v>1</v>
      </c>
      <c r="D41" s="3">
        <v>1</v>
      </c>
    </row>
    <row r="42" spans="1:4">
      <c r="A42" s="33" t="s">
        <v>183</v>
      </c>
      <c r="B42" s="34">
        <v>0</v>
      </c>
      <c r="C42" s="34">
        <v>3</v>
      </c>
      <c r="D42" s="34">
        <v>3</v>
      </c>
    </row>
    <row r="43" spans="1:4">
      <c r="A43" s="4" t="s">
        <v>157</v>
      </c>
      <c r="B43" s="3">
        <v>1</v>
      </c>
      <c r="C43" s="3">
        <v>0</v>
      </c>
      <c r="D43" s="3">
        <v>1</v>
      </c>
    </row>
    <row r="44" spans="1:4">
      <c r="A44" s="4" t="s">
        <v>159</v>
      </c>
      <c r="B44" s="3">
        <v>1</v>
      </c>
      <c r="C44" s="3">
        <v>30</v>
      </c>
      <c r="D44" s="3">
        <v>31</v>
      </c>
    </row>
    <row r="45" spans="1:4">
      <c r="A45" s="4" t="s">
        <v>161</v>
      </c>
      <c r="B45" s="3">
        <v>0</v>
      </c>
      <c r="C45" s="3">
        <v>1</v>
      </c>
      <c r="D45" s="3">
        <v>1</v>
      </c>
    </row>
    <row r="46" spans="1:4">
      <c r="A46" s="4" t="s">
        <v>162</v>
      </c>
      <c r="B46" s="3">
        <v>0</v>
      </c>
      <c r="C46" s="3">
        <v>2</v>
      </c>
      <c r="D46" s="3">
        <v>2</v>
      </c>
    </row>
    <row r="47" spans="1:4">
      <c r="A47" s="4" t="s">
        <v>163</v>
      </c>
      <c r="B47" s="3">
        <v>0</v>
      </c>
      <c r="C47" s="3">
        <v>4</v>
      </c>
      <c r="D47" s="3">
        <v>4</v>
      </c>
    </row>
    <row r="48" spans="1:4">
      <c r="A48" s="33" t="s">
        <v>184</v>
      </c>
      <c r="B48" s="34">
        <v>2</v>
      </c>
      <c r="C48" s="34">
        <v>37</v>
      </c>
      <c r="D48" s="34">
        <v>39</v>
      </c>
    </row>
    <row r="49" spans="1:4">
      <c r="A49" s="4" t="s">
        <v>159</v>
      </c>
      <c r="B49" s="3">
        <v>0</v>
      </c>
      <c r="C49" s="3">
        <v>2</v>
      </c>
      <c r="D49" s="3">
        <v>2</v>
      </c>
    </row>
    <row r="50" spans="1:4">
      <c r="A50" s="4" t="s">
        <v>163</v>
      </c>
      <c r="B50" s="3">
        <v>0</v>
      </c>
      <c r="C50" s="3">
        <v>2</v>
      </c>
      <c r="D50" s="3">
        <v>2</v>
      </c>
    </row>
    <row r="51" spans="1:4">
      <c r="A51" s="33" t="s">
        <v>185</v>
      </c>
      <c r="B51" s="34">
        <v>0</v>
      </c>
      <c r="C51" s="34">
        <v>4</v>
      </c>
      <c r="D51" s="34">
        <v>4</v>
      </c>
    </row>
    <row r="52" spans="1:4">
      <c r="A52" s="4" t="s">
        <v>163</v>
      </c>
      <c r="B52" s="3">
        <v>0</v>
      </c>
      <c r="C52" s="3">
        <v>1</v>
      </c>
      <c r="D52" s="3">
        <v>1</v>
      </c>
    </row>
    <row r="53" spans="1:4">
      <c r="A53" s="33" t="s">
        <v>186</v>
      </c>
      <c r="B53" s="34">
        <v>0</v>
      </c>
      <c r="C53" s="34">
        <v>1</v>
      </c>
      <c r="D53" s="34">
        <v>1</v>
      </c>
    </row>
    <row r="54" spans="1:4">
      <c r="A54" s="4" t="s">
        <v>158</v>
      </c>
      <c r="B54" s="3">
        <v>0</v>
      </c>
      <c r="C54" s="3">
        <v>1</v>
      </c>
      <c r="D54" s="3">
        <v>1</v>
      </c>
    </row>
    <row r="55" spans="1:4">
      <c r="A55" s="4" t="s">
        <v>159</v>
      </c>
      <c r="B55" s="3">
        <v>2</v>
      </c>
      <c r="C55" s="3">
        <v>13</v>
      </c>
      <c r="D55" s="3">
        <v>15</v>
      </c>
    </row>
    <row r="56" spans="1:4">
      <c r="A56" s="4" t="s">
        <v>160</v>
      </c>
      <c r="B56" s="3">
        <v>0</v>
      </c>
      <c r="C56" s="3">
        <v>2</v>
      </c>
      <c r="D56" s="3">
        <v>2</v>
      </c>
    </row>
    <row r="57" spans="1:4">
      <c r="A57" s="33" t="s">
        <v>187</v>
      </c>
      <c r="B57" s="34">
        <v>2</v>
      </c>
      <c r="C57" s="34">
        <v>16</v>
      </c>
      <c r="D57" s="34">
        <v>18</v>
      </c>
    </row>
    <row r="58" spans="1:4">
      <c r="A58" s="4" t="s">
        <v>159</v>
      </c>
      <c r="B58" s="3">
        <v>0</v>
      </c>
      <c r="C58" s="3">
        <v>9</v>
      </c>
      <c r="D58" s="3">
        <v>9</v>
      </c>
    </row>
    <row r="59" spans="1:4">
      <c r="A59" s="33" t="s">
        <v>188</v>
      </c>
      <c r="B59" s="34">
        <v>0</v>
      </c>
      <c r="C59" s="34">
        <v>9</v>
      </c>
      <c r="D59" s="34">
        <v>9</v>
      </c>
    </row>
    <row r="60" spans="1:4">
      <c r="A60" s="4" t="s">
        <v>159</v>
      </c>
      <c r="B60" s="3">
        <v>0</v>
      </c>
      <c r="C60" s="3">
        <v>6</v>
      </c>
      <c r="D60" s="3">
        <v>6</v>
      </c>
    </row>
    <row r="61" spans="1:4">
      <c r="A61" s="4" t="s">
        <v>160</v>
      </c>
      <c r="B61" s="3">
        <v>0</v>
      </c>
      <c r="C61" s="3">
        <v>1</v>
      </c>
      <c r="D61" s="3">
        <v>1</v>
      </c>
    </row>
    <row r="62" spans="1:4">
      <c r="A62" s="4" t="s">
        <v>163</v>
      </c>
      <c r="B62" s="3">
        <v>0</v>
      </c>
      <c r="C62" s="3">
        <v>1</v>
      </c>
      <c r="D62" s="3">
        <v>1</v>
      </c>
    </row>
    <row r="63" spans="1:4">
      <c r="A63" s="33" t="s">
        <v>189</v>
      </c>
      <c r="B63" s="34">
        <v>0</v>
      </c>
      <c r="C63" s="34">
        <v>8</v>
      </c>
      <c r="D63" s="34">
        <v>8</v>
      </c>
    </row>
    <row r="64" spans="1:4">
      <c r="A64" s="4" t="s">
        <v>159</v>
      </c>
      <c r="B64" s="3">
        <v>0</v>
      </c>
      <c r="C64" s="3">
        <v>3</v>
      </c>
      <c r="D64" s="3">
        <v>3</v>
      </c>
    </row>
    <row r="65" spans="1:4">
      <c r="A65" s="4" t="s">
        <v>163</v>
      </c>
      <c r="B65" s="3">
        <v>1</v>
      </c>
      <c r="C65" s="3">
        <v>0</v>
      </c>
      <c r="D65" s="3">
        <v>1</v>
      </c>
    </row>
    <row r="66" spans="1:4">
      <c r="A66" s="33" t="s">
        <v>190</v>
      </c>
      <c r="B66" s="34">
        <v>1</v>
      </c>
      <c r="C66" s="34">
        <v>3</v>
      </c>
      <c r="D66" s="34">
        <v>4</v>
      </c>
    </row>
    <row r="67" spans="1:4">
      <c r="A67" s="4" t="s">
        <v>159</v>
      </c>
      <c r="B67" s="3">
        <v>0</v>
      </c>
      <c r="C67" s="3">
        <v>2</v>
      </c>
      <c r="D67" s="3">
        <v>2</v>
      </c>
    </row>
    <row r="68" spans="1:4">
      <c r="A68" s="4" t="s">
        <v>163</v>
      </c>
      <c r="B68" s="3">
        <v>1</v>
      </c>
      <c r="C68" s="3">
        <v>0</v>
      </c>
      <c r="D68" s="3">
        <v>1</v>
      </c>
    </row>
    <row r="69" spans="1:4">
      <c r="A69" s="33" t="s">
        <v>191</v>
      </c>
      <c r="B69" s="34">
        <v>1</v>
      </c>
      <c r="C69" s="34">
        <v>2</v>
      </c>
      <c r="D69" s="34">
        <v>3</v>
      </c>
    </row>
    <row r="70" spans="1:4">
      <c r="A70" s="4" t="s">
        <v>159</v>
      </c>
      <c r="B70" s="3">
        <v>0</v>
      </c>
      <c r="C70" s="3">
        <v>2</v>
      </c>
      <c r="D70" s="3">
        <v>2</v>
      </c>
    </row>
    <row r="71" spans="1:4">
      <c r="A71" s="4" t="s">
        <v>162</v>
      </c>
      <c r="B71" s="3">
        <v>0</v>
      </c>
      <c r="C71" s="3">
        <v>1</v>
      </c>
      <c r="D71" s="3">
        <v>1</v>
      </c>
    </row>
    <row r="72" spans="1:4">
      <c r="A72" s="33" t="s">
        <v>192</v>
      </c>
      <c r="B72" s="34">
        <v>0</v>
      </c>
      <c r="C72" s="34">
        <v>3</v>
      </c>
      <c r="D72" s="34">
        <v>3</v>
      </c>
    </row>
    <row r="73" spans="1:4">
      <c r="A73" s="4" t="s">
        <v>157</v>
      </c>
      <c r="B73" s="3">
        <v>0</v>
      </c>
      <c r="C73" s="3">
        <v>1</v>
      </c>
      <c r="D73" s="3">
        <v>1</v>
      </c>
    </row>
    <row r="74" spans="1:4">
      <c r="A74" s="4" t="s">
        <v>159</v>
      </c>
      <c r="B74" s="3">
        <v>1</v>
      </c>
      <c r="C74" s="3">
        <v>31</v>
      </c>
      <c r="D74" s="3">
        <v>32</v>
      </c>
    </row>
    <row r="75" spans="1:4">
      <c r="A75" s="4" t="s">
        <v>160</v>
      </c>
      <c r="B75" s="3">
        <v>0</v>
      </c>
      <c r="C75" s="3">
        <v>1</v>
      </c>
      <c r="D75" s="3">
        <v>1</v>
      </c>
    </row>
    <row r="76" spans="1:4">
      <c r="A76" s="4" t="s">
        <v>163</v>
      </c>
      <c r="B76" s="3">
        <v>0</v>
      </c>
      <c r="C76" s="3">
        <v>4</v>
      </c>
      <c r="D76" s="3">
        <v>4</v>
      </c>
    </row>
    <row r="77" spans="1:4">
      <c r="A77" s="33" t="s">
        <v>193</v>
      </c>
      <c r="B77" s="34">
        <v>1</v>
      </c>
      <c r="C77" s="34">
        <v>37</v>
      </c>
      <c r="D77" s="34">
        <v>38</v>
      </c>
    </row>
    <row r="78" spans="1:4">
      <c r="A78" s="4" t="s">
        <v>159</v>
      </c>
      <c r="B78" s="3">
        <v>0</v>
      </c>
      <c r="C78" s="3">
        <v>3</v>
      </c>
      <c r="D78" s="3">
        <v>3</v>
      </c>
    </row>
    <row r="79" spans="1:4">
      <c r="A79" s="33" t="s">
        <v>194</v>
      </c>
      <c r="B79" s="34">
        <v>0</v>
      </c>
      <c r="C79" s="34">
        <v>3</v>
      </c>
      <c r="D79" s="34">
        <v>3</v>
      </c>
    </row>
    <row r="80" spans="1:4">
      <c r="A80" s="4" t="s">
        <v>159</v>
      </c>
      <c r="B80" s="3">
        <v>1</v>
      </c>
      <c r="C80" s="3">
        <v>4</v>
      </c>
      <c r="D80" s="3">
        <v>5</v>
      </c>
    </row>
    <row r="81" spans="1:4">
      <c r="A81" s="4" t="s">
        <v>160</v>
      </c>
      <c r="B81" s="3">
        <v>0</v>
      </c>
      <c r="C81" s="3">
        <v>1</v>
      </c>
      <c r="D81" s="3">
        <v>1</v>
      </c>
    </row>
    <row r="82" spans="1:4">
      <c r="A82" s="4" t="s">
        <v>161</v>
      </c>
      <c r="B82" s="3">
        <v>0</v>
      </c>
      <c r="C82" s="3">
        <v>1</v>
      </c>
      <c r="D82" s="3">
        <v>1</v>
      </c>
    </row>
    <row r="83" spans="1:4">
      <c r="A83" s="33" t="s">
        <v>195</v>
      </c>
      <c r="B83" s="34">
        <v>1</v>
      </c>
      <c r="C83" s="34">
        <v>6</v>
      </c>
      <c r="D83" s="34">
        <v>7</v>
      </c>
    </row>
    <row r="84" spans="1:4">
      <c r="A84" s="4" t="s">
        <v>159</v>
      </c>
      <c r="B84" s="3">
        <v>1</v>
      </c>
      <c r="C84" s="3">
        <v>0</v>
      </c>
      <c r="D84" s="3">
        <v>1</v>
      </c>
    </row>
    <row r="85" spans="1:4">
      <c r="A85" s="33" t="s">
        <v>196</v>
      </c>
      <c r="B85" s="34">
        <v>1</v>
      </c>
      <c r="C85" s="34">
        <v>0</v>
      </c>
      <c r="D85" s="34">
        <v>1</v>
      </c>
    </row>
    <row r="86" spans="1:4">
      <c r="A86" s="4" t="s">
        <v>157</v>
      </c>
      <c r="B86" s="3">
        <v>0</v>
      </c>
      <c r="C86" s="3">
        <v>1</v>
      </c>
      <c r="D86" s="3">
        <v>1</v>
      </c>
    </row>
    <row r="87" spans="1:4">
      <c r="A87" s="33" t="s">
        <v>197</v>
      </c>
      <c r="B87" s="34">
        <v>0</v>
      </c>
      <c r="C87" s="34">
        <v>1</v>
      </c>
      <c r="D87" s="34">
        <v>1</v>
      </c>
    </row>
    <row r="88" spans="1:4">
      <c r="A88" s="4" t="s">
        <v>159</v>
      </c>
      <c r="B88" s="3">
        <v>0</v>
      </c>
      <c r="C88" s="3">
        <v>2</v>
      </c>
      <c r="D88" s="3">
        <v>2</v>
      </c>
    </row>
    <row r="89" spans="1:4">
      <c r="A89" s="4" t="s">
        <v>163</v>
      </c>
      <c r="B89" s="3">
        <v>0</v>
      </c>
      <c r="C89" s="3">
        <v>1</v>
      </c>
      <c r="D89" s="3">
        <v>1</v>
      </c>
    </row>
    <row r="90" spans="1:4">
      <c r="A90" s="33" t="s">
        <v>198</v>
      </c>
      <c r="B90" s="34">
        <v>0</v>
      </c>
      <c r="C90" s="34">
        <v>3</v>
      </c>
      <c r="D90" s="34">
        <v>3</v>
      </c>
    </row>
    <row r="91" spans="1:4">
      <c r="A91" s="4" t="s">
        <v>160</v>
      </c>
      <c r="B91" s="3">
        <v>0</v>
      </c>
      <c r="C91" s="3">
        <v>1</v>
      </c>
      <c r="D91" s="3">
        <v>1</v>
      </c>
    </row>
    <row r="92" spans="1:4">
      <c r="A92" s="33" t="s">
        <v>199</v>
      </c>
      <c r="B92" s="34">
        <v>0</v>
      </c>
      <c r="C92" s="34">
        <v>1</v>
      </c>
      <c r="D92" s="34">
        <v>1</v>
      </c>
    </row>
    <row r="93" spans="1:4">
      <c r="A93" s="4" t="s">
        <v>159</v>
      </c>
      <c r="B93" s="3">
        <v>0</v>
      </c>
      <c r="C93" s="3">
        <v>3</v>
      </c>
      <c r="D93" s="3">
        <v>3</v>
      </c>
    </row>
    <row r="94" spans="1:4">
      <c r="A94" s="4" t="s">
        <v>160</v>
      </c>
      <c r="B94" s="3">
        <v>0</v>
      </c>
      <c r="C94" s="3">
        <v>1</v>
      </c>
      <c r="D94" s="3">
        <v>1</v>
      </c>
    </row>
    <row r="95" spans="1:4">
      <c r="A95" s="33" t="s">
        <v>200</v>
      </c>
      <c r="B95" s="34">
        <v>0</v>
      </c>
      <c r="C95" s="34">
        <v>4</v>
      </c>
      <c r="D95" s="34">
        <v>4</v>
      </c>
    </row>
    <row r="96" spans="1:4">
      <c r="A96" s="4" t="s">
        <v>159</v>
      </c>
      <c r="B96" s="3">
        <v>0</v>
      </c>
      <c r="C96" s="3">
        <v>2</v>
      </c>
      <c r="D96" s="3">
        <v>2</v>
      </c>
    </row>
    <row r="97" spans="1:4">
      <c r="A97" s="33" t="s">
        <v>201</v>
      </c>
      <c r="B97" s="34">
        <v>0</v>
      </c>
      <c r="C97" s="34">
        <v>2</v>
      </c>
      <c r="D97" s="34">
        <v>2</v>
      </c>
    </row>
    <row r="98" spans="1:4">
      <c r="A98" s="4" t="s">
        <v>158</v>
      </c>
      <c r="B98" s="3">
        <v>0</v>
      </c>
      <c r="C98" s="3">
        <v>1</v>
      </c>
      <c r="D98" s="3">
        <v>1</v>
      </c>
    </row>
    <row r="99" spans="1:4">
      <c r="A99" s="4" t="s">
        <v>159</v>
      </c>
      <c r="B99" s="3">
        <v>1</v>
      </c>
      <c r="C99" s="3">
        <v>24</v>
      </c>
      <c r="D99" s="3">
        <v>25</v>
      </c>
    </row>
    <row r="100" spans="1:4">
      <c r="A100" s="4" t="s">
        <v>160</v>
      </c>
      <c r="B100" s="3">
        <v>0</v>
      </c>
      <c r="C100" s="3">
        <v>5</v>
      </c>
      <c r="D100" s="3">
        <v>5</v>
      </c>
    </row>
    <row r="101" spans="1:4">
      <c r="A101" s="4" t="s">
        <v>163</v>
      </c>
      <c r="B101" s="3">
        <v>0</v>
      </c>
      <c r="C101" s="3">
        <v>2</v>
      </c>
      <c r="D101" s="3">
        <v>2</v>
      </c>
    </row>
    <row r="102" spans="1:4">
      <c r="A102" s="33" t="s">
        <v>202</v>
      </c>
      <c r="B102" s="34">
        <v>1</v>
      </c>
      <c r="C102" s="34">
        <v>32</v>
      </c>
      <c r="D102" s="34">
        <v>33</v>
      </c>
    </row>
    <row r="103" spans="1:4">
      <c r="A103" s="4" t="s">
        <v>159</v>
      </c>
      <c r="B103" s="3">
        <v>0</v>
      </c>
      <c r="C103" s="3">
        <v>1</v>
      </c>
      <c r="D103" s="3">
        <v>1</v>
      </c>
    </row>
    <row r="104" spans="1:4">
      <c r="A104" s="33" t="s">
        <v>203</v>
      </c>
      <c r="B104" s="34">
        <v>0</v>
      </c>
      <c r="C104" s="34">
        <v>1</v>
      </c>
      <c r="D104" s="34">
        <v>1</v>
      </c>
    </row>
    <row r="105" spans="1:4">
      <c r="A105" s="4" t="s">
        <v>159</v>
      </c>
      <c r="B105" s="3">
        <v>0</v>
      </c>
      <c r="C105" s="3">
        <v>1</v>
      </c>
      <c r="D105" s="3">
        <v>1</v>
      </c>
    </row>
    <row r="106" spans="1:4">
      <c r="A106" s="33" t="s">
        <v>204</v>
      </c>
      <c r="B106" s="34">
        <v>0</v>
      </c>
      <c r="C106" s="34">
        <v>1</v>
      </c>
      <c r="D106" s="34">
        <v>1</v>
      </c>
    </row>
    <row r="107" spans="1:4">
      <c r="A107" s="4" t="s">
        <v>159</v>
      </c>
      <c r="B107" s="3">
        <v>0</v>
      </c>
      <c r="C107" s="3">
        <v>8</v>
      </c>
      <c r="D107" s="3">
        <v>8</v>
      </c>
    </row>
    <row r="108" spans="1:4">
      <c r="A108" s="33" t="s">
        <v>205</v>
      </c>
      <c r="B108" s="34">
        <v>0</v>
      </c>
      <c r="C108" s="34">
        <v>8</v>
      </c>
      <c r="D108" s="34">
        <v>8</v>
      </c>
    </row>
    <row r="109" spans="1:4">
      <c r="A109" s="4" t="s">
        <v>159</v>
      </c>
      <c r="B109" s="3">
        <v>2</v>
      </c>
      <c r="C109" s="3">
        <v>13</v>
      </c>
      <c r="D109" s="3">
        <v>15</v>
      </c>
    </row>
    <row r="110" spans="1:4">
      <c r="A110" s="4" t="s">
        <v>163</v>
      </c>
      <c r="B110" s="3">
        <v>0</v>
      </c>
      <c r="C110" s="3">
        <v>1</v>
      </c>
      <c r="D110" s="3">
        <v>1</v>
      </c>
    </row>
    <row r="111" spans="1:4">
      <c r="A111" s="33" t="s">
        <v>206</v>
      </c>
      <c r="B111" s="34">
        <v>2</v>
      </c>
      <c r="C111" s="34">
        <v>14</v>
      </c>
      <c r="D111" s="34">
        <v>16</v>
      </c>
    </row>
    <row r="112" spans="1:4">
      <c r="A112" s="4" t="s">
        <v>159</v>
      </c>
      <c r="B112" s="3">
        <v>0</v>
      </c>
      <c r="C112" s="3">
        <v>2</v>
      </c>
      <c r="D112" s="3">
        <v>2</v>
      </c>
    </row>
    <row r="113" spans="1:4">
      <c r="A113" s="33" t="s">
        <v>207</v>
      </c>
      <c r="B113" s="34">
        <v>0</v>
      </c>
      <c r="C113" s="34">
        <v>2</v>
      </c>
      <c r="D113" s="34">
        <v>2</v>
      </c>
    </row>
    <row r="114" spans="1:4">
      <c r="A114" s="4" t="s">
        <v>159</v>
      </c>
      <c r="B114" s="3">
        <v>0</v>
      </c>
      <c r="C114" s="3">
        <v>6</v>
      </c>
      <c r="D114" s="3">
        <v>6</v>
      </c>
    </row>
    <row r="115" spans="1:4">
      <c r="A115" s="4" t="s">
        <v>160</v>
      </c>
      <c r="B115" s="3">
        <v>0</v>
      </c>
      <c r="C115" s="3">
        <v>1</v>
      </c>
      <c r="D115" s="3">
        <v>1</v>
      </c>
    </row>
    <row r="116" spans="1:4">
      <c r="A116" s="4" t="s">
        <v>163</v>
      </c>
      <c r="B116" s="3">
        <v>0</v>
      </c>
      <c r="C116" s="3">
        <v>2</v>
      </c>
      <c r="D116" s="3">
        <v>2</v>
      </c>
    </row>
    <row r="117" spans="1:4">
      <c r="A117" s="33" t="s">
        <v>208</v>
      </c>
      <c r="B117" s="34">
        <v>0</v>
      </c>
      <c r="C117" s="34">
        <v>9</v>
      </c>
      <c r="D117" s="34">
        <v>9</v>
      </c>
    </row>
    <row r="118" spans="1:4">
      <c r="A118" s="4" t="s">
        <v>159</v>
      </c>
      <c r="B118" s="3">
        <v>0</v>
      </c>
      <c r="C118" s="3">
        <v>1</v>
      </c>
      <c r="D118" s="3">
        <v>1</v>
      </c>
    </row>
    <row r="119" spans="1:4">
      <c r="A119" s="33" t="s">
        <v>209</v>
      </c>
      <c r="B119" s="34">
        <v>0</v>
      </c>
      <c r="C119" s="34">
        <v>1</v>
      </c>
      <c r="D119" s="34">
        <v>1</v>
      </c>
    </row>
    <row r="120" spans="1:4">
      <c r="A120" s="4" t="s">
        <v>161</v>
      </c>
      <c r="B120" s="3">
        <v>0</v>
      </c>
      <c r="C120" s="3">
        <v>1</v>
      </c>
      <c r="D120" s="3">
        <v>1</v>
      </c>
    </row>
    <row r="121" spans="1:4">
      <c r="A121" s="33" t="s">
        <v>210</v>
      </c>
      <c r="B121" s="34">
        <v>0</v>
      </c>
      <c r="C121" s="34">
        <v>1</v>
      </c>
      <c r="D121" s="34">
        <v>1</v>
      </c>
    </row>
    <row r="122" spans="1:4">
      <c r="A122" s="4" t="s">
        <v>159</v>
      </c>
      <c r="B122" s="3">
        <v>1</v>
      </c>
      <c r="C122" s="3">
        <v>5</v>
      </c>
      <c r="D122" s="3">
        <v>6</v>
      </c>
    </row>
    <row r="123" spans="1:4">
      <c r="A123" s="33" t="s">
        <v>211</v>
      </c>
      <c r="B123" s="34">
        <v>1</v>
      </c>
      <c r="C123" s="34">
        <v>5</v>
      </c>
      <c r="D123" s="34">
        <v>6</v>
      </c>
    </row>
    <row r="124" spans="1:4">
      <c r="A124" s="4" t="s">
        <v>159</v>
      </c>
      <c r="B124" s="3">
        <v>0</v>
      </c>
      <c r="C124" s="3">
        <v>2</v>
      </c>
      <c r="D124" s="3">
        <v>2</v>
      </c>
    </row>
    <row r="125" spans="1:4">
      <c r="A125" s="4" t="s">
        <v>163</v>
      </c>
      <c r="B125" s="3">
        <v>0</v>
      </c>
      <c r="C125" s="3">
        <v>2</v>
      </c>
      <c r="D125" s="3">
        <v>2</v>
      </c>
    </row>
    <row r="126" spans="1:4">
      <c r="A126" s="33" t="s">
        <v>212</v>
      </c>
      <c r="B126" s="34">
        <v>0</v>
      </c>
      <c r="C126" s="34">
        <v>4</v>
      </c>
      <c r="D126" s="34">
        <v>4</v>
      </c>
    </row>
    <row r="127" spans="1:4">
      <c r="A127" s="4" t="s">
        <v>157</v>
      </c>
      <c r="B127" s="3">
        <v>0</v>
      </c>
      <c r="C127" s="3">
        <v>1</v>
      </c>
      <c r="D127" s="3">
        <v>1</v>
      </c>
    </row>
    <row r="128" spans="1:4">
      <c r="A128" s="4" t="s">
        <v>159</v>
      </c>
      <c r="B128" s="3">
        <v>0</v>
      </c>
      <c r="C128" s="3">
        <v>5</v>
      </c>
      <c r="D128" s="3">
        <v>5</v>
      </c>
    </row>
    <row r="129" spans="1:4">
      <c r="A129" s="4" t="s">
        <v>161</v>
      </c>
      <c r="B129" s="3">
        <v>0</v>
      </c>
      <c r="C129" s="3">
        <v>1</v>
      </c>
      <c r="D129" s="3">
        <v>1</v>
      </c>
    </row>
    <row r="130" spans="1:4">
      <c r="A130" s="33" t="s">
        <v>213</v>
      </c>
      <c r="B130" s="34">
        <v>0</v>
      </c>
      <c r="C130" s="34">
        <v>7</v>
      </c>
      <c r="D130" s="34">
        <v>7</v>
      </c>
    </row>
    <row r="131" spans="1:4">
      <c r="A131" s="4" t="s">
        <v>159</v>
      </c>
      <c r="B131" s="3">
        <v>0</v>
      </c>
      <c r="C131" s="3">
        <v>1</v>
      </c>
      <c r="D131" s="3">
        <v>1</v>
      </c>
    </row>
    <row r="132" spans="1:4">
      <c r="A132" s="4" t="s">
        <v>162</v>
      </c>
      <c r="B132" s="3">
        <v>0</v>
      </c>
      <c r="C132" s="3">
        <v>1</v>
      </c>
      <c r="D132" s="3">
        <v>1</v>
      </c>
    </row>
    <row r="133" spans="1:4">
      <c r="A133" s="33" t="s">
        <v>214</v>
      </c>
      <c r="B133" s="34">
        <v>0</v>
      </c>
      <c r="C133" s="34">
        <v>2</v>
      </c>
      <c r="D133" s="34">
        <v>2</v>
      </c>
    </row>
    <row r="134" spans="1:4">
      <c r="A134" s="4" t="s">
        <v>159</v>
      </c>
      <c r="B134" s="3">
        <v>0</v>
      </c>
      <c r="C134" s="3">
        <v>3</v>
      </c>
      <c r="D134" s="3">
        <v>3</v>
      </c>
    </row>
    <row r="135" spans="1:4">
      <c r="A135" s="33" t="s">
        <v>215</v>
      </c>
      <c r="B135" s="34">
        <v>0</v>
      </c>
      <c r="C135" s="34">
        <v>3</v>
      </c>
      <c r="D135" s="34">
        <v>3</v>
      </c>
    </row>
    <row r="136" spans="1:4">
      <c r="A136" s="4" t="s">
        <v>159</v>
      </c>
      <c r="B136" s="3">
        <v>0</v>
      </c>
      <c r="C136" s="3">
        <v>1</v>
      </c>
      <c r="D136" s="3">
        <v>1</v>
      </c>
    </row>
    <row r="137" spans="1:4">
      <c r="A137" s="4" t="s">
        <v>163</v>
      </c>
      <c r="B137" s="3">
        <v>0</v>
      </c>
      <c r="C137" s="3">
        <v>2</v>
      </c>
      <c r="D137" s="3">
        <v>2</v>
      </c>
    </row>
    <row r="138" spans="1:4">
      <c r="A138" s="33" t="s">
        <v>216</v>
      </c>
      <c r="B138" s="34">
        <v>0</v>
      </c>
      <c r="C138" s="34">
        <v>3</v>
      </c>
      <c r="D138" s="34">
        <v>3</v>
      </c>
    </row>
    <row r="139" spans="1:4">
      <c r="A139" s="4" t="s">
        <v>159</v>
      </c>
      <c r="B139" s="3">
        <v>1</v>
      </c>
      <c r="C139" s="3">
        <v>5</v>
      </c>
      <c r="D139" s="3">
        <v>6</v>
      </c>
    </row>
    <row r="140" spans="1:4">
      <c r="A140" s="4" t="s">
        <v>163</v>
      </c>
      <c r="B140" s="3">
        <v>0</v>
      </c>
      <c r="C140" s="3">
        <v>1</v>
      </c>
      <c r="D140" s="3">
        <v>1</v>
      </c>
    </row>
    <row r="141" spans="1:4">
      <c r="A141" s="33" t="s">
        <v>217</v>
      </c>
      <c r="B141" s="34">
        <v>1</v>
      </c>
      <c r="C141" s="34">
        <v>6</v>
      </c>
      <c r="D141" s="34">
        <v>7</v>
      </c>
    </row>
    <row r="142" spans="1:4">
      <c r="A142" s="4" t="s">
        <v>159</v>
      </c>
      <c r="B142" s="3">
        <v>0</v>
      </c>
      <c r="C142" s="3">
        <v>5</v>
      </c>
      <c r="D142" s="3">
        <v>5</v>
      </c>
    </row>
    <row r="143" spans="1:4">
      <c r="A143" s="33" t="s">
        <v>218</v>
      </c>
      <c r="B143" s="34">
        <v>0</v>
      </c>
      <c r="C143" s="34">
        <v>5</v>
      </c>
      <c r="D143" s="34">
        <v>5</v>
      </c>
    </row>
    <row r="144" spans="1:4">
      <c r="A144" s="4" t="s">
        <v>160</v>
      </c>
      <c r="B144" s="3">
        <v>0</v>
      </c>
      <c r="C144" s="3">
        <v>1</v>
      </c>
      <c r="D144" s="3">
        <v>1</v>
      </c>
    </row>
    <row r="145" spans="1:4">
      <c r="A145" s="33" t="s">
        <v>219</v>
      </c>
      <c r="B145" s="34">
        <v>0</v>
      </c>
      <c r="C145" s="34">
        <v>1</v>
      </c>
      <c r="D145" s="34">
        <v>1</v>
      </c>
    </row>
    <row r="146" spans="1:4">
      <c r="A146" s="4" t="s">
        <v>159</v>
      </c>
      <c r="B146" s="3">
        <v>0</v>
      </c>
      <c r="C146" s="3">
        <v>1</v>
      </c>
      <c r="D146" s="3">
        <v>1</v>
      </c>
    </row>
    <row r="147" spans="1:4">
      <c r="A147" s="4" t="s">
        <v>163</v>
      </c>
      <c r="B147" s="3">
        <v>0</v>
      </c>
      <c r="C147" s="3">
        <v>1</v>
      </c>
      <c r="D147" s="3">
        <v>1</v>
      </c>
    </row>
    <row r="148" spans="1:4">
      <c r="A148" s="33" t="s">
        <v>220</v>
      </c>
      <c r="B148" s="34">
        <v>0</v>
      </c>
      <c r="C148" s="34">
        <v>2</v>
      </c>
      <c r="D148" s="34">
        <v>2</v>
      </c>
    </row>
    <row r="149" spans="1:4">
      <c r="A149" s="4" t="s">
        <v>159</v>
      </c>
      <c r="B149" s="3">
        <v>1</v>
      </c>
      <c r="C149" s="3">
        <v>12</v>
      </c>
      <c r="D149" s="3">
        <v>13</v>
      </c>
    </row>
    <row r="150" spans="1:4">
      <c r="A150" s="4" t="s">
        <v>160</v>
      </c>
      <c r="B150" s="3">
        <v>0</v>
      </c>
      <c r="C150" s="3">
        <v>1</v>
      </c>
      <c r="D150" s="3">
        <v>1</v>
      </c>
    </row>
    <row r="151" spans="1:4">
      <c r="A151" s="33" t="s">
        <v>221</v>
      </c>
      <c r="B151" s="34">
        <v>1</v>
      </c>
      <c r="C151" s="34">
        <v>13</v>
      </c>
      <c r="D151" s="34">
        <v>14</v>
      </c>
    </row>
    <row r="152" spans="1:4">
      <c r="A152" s="4" t="s">
        <v>159</v>
      </c>
      <c r="B152" s="3">
        <v>0</v>
      </c>
      <c r="C152" s="3">
        <v>2</v>
      </c>
      <c r="D152" s="3">
        <v>2</v>
      </c>
    </row>
    <row r="153" spans="1:4">
      <c r="A153" s="33" t="s">
        <v>222</v>
      </c>
      <c r="B153" s="34">
        <v>0</v>
      </c>
      <c r="C153" s="34">
        <v>2</v>
      </c>
      <c r="D153" s="34">
        <v>2</v>
      </c>
    </row>
    <row r="154" spans="1:4">
      <c r="A154" s="4" t="s">
        <v>163</v>
      </c>
      <c r="B154" s="3">
        <v>0</v>
      </c>
      <c r="C154" s="3">
        <v>1</v>
      </c>
      <c r="D154" s="3">
        <v>1</v>
      </c>
    </row>
    <row r="155" spans="1:4">
      <c r="A155" s="33" t="s">
        <v>223</v>
      </c>
      <c r="B155" s="34">
        <v>0</v>
      </c>
      <c r="C155" s="34">
        <v>1</v>
      </c>
      <c r="D155" s="34">
        <v>1</v>
      </c>
    </row>
    <row r="156" spans="1:4">
      <c r="A156" s="4" t="s">
        <v>159</v>
      </c>
      <c r="B156" s="3">
        <v>1</v>
      </c>
      <c r="C156" s="3">
        <v>12</v>
      </c>
      <c r="D156" s="3">
        <v>13</v>
      </c>
    </row>
    <row r="157" spans="1:4">
      <c r="A157" s="4" t="s">
        <v>161</v>
      </c>
      <c r="B157" s="3">
        <v>0</v>
      </c>
      <c r="C157" s="3">
        <v>2</v>
      </c>
      <c r="D157" s="3">
        <v>2</v>
      </c>
    </row>
    <row r="158" spans="1:4">
      <c r="A158" s="4" t="s">
        <v>163</v>
      </c>
      <c r="B158" s="3">
        <v>0</v>
      </c>
      <c r="C158" s="3">
        <v>3</v>
      </c>
      <c r="D158" s="3">
        <v>3</v>
      </c>
    </row>
    <row r="159" spans="1:4">
      <c r="A159" s="33" t="s">
        <v>224</v>
      </c>
      <c r="B159" s="34">
        <v>1</v>
      </c>
      <c r="C159" s="34">
        <v>17</v>
      </c>
      <c r="D159" s="34">
        <v>18</v>
      </c>
    </row>
    <row r="160" spans="1:4">
      <c r="A160" s="4" t="s">
        <v>159</v>
      </c>
      <c r="B160" s="3">
        <v>0</v>
      </c>
      <c r="C160" s="3">
        <v>1</v>
      </c>
      <c r="D160" s="3">
        <v>1</v>
      </c>
    </row>
    <row r="161" spans="1:4">
      <c r="A161" s="4" t="s">
        <v>163</v>
      </c>
      <c r="B161" s="3">
        <v>0</v>
      </c>
      <c r="C161" s="3">
        <v>1</v>
      </c>
      <c r="D161" s="3">
        <v>1</v>
      </c>
    </row>
    <row r="162" spans="1:4">
      <c r="A162" s="33" t="s">
        <v>225</v>
      </c>
      <c r="B162" s="34">
        <v>0</v>
      </c>
      <c r="C162" s="34">
        <v>2</v>
      </c>
      <c r="D162" s="34">
        <v>2</v>
      </c>
    </row>
    <row r="163" spans="1:4">
      <c r="A163" s="4" t="s">
        <v>159</v>
      </c>
      <c r="B163" s="3">
        <v>0</v>
      </c>
      <c r="C163" s="3">
        <v>3</v>
      </c>
      <c r="D163" s="3">
        <v>3</v>
      </c>
    </row>
    <row r="164" spans="1:4">
      <c r="A164" s="4" t="s">
        <v>160</v>
      </c>
      <c r="B164" s="3">
        <v>0</v>
      </c>
      <c r="C164" s="3">
        <v>1</v>
      </c>
      <c r="D164" s="3">
        <v>1</v>
      </c>
    </row>
    <row r="165" spans="1:4">
      <c r="A165" s="4" t="s">
        <v>162</v>
      </c>
      <c r="B165" s="3">
        <v>0</v>
      </c>
      <c r="C165" s="3">
        <v>2</v>
      </c>
      <c r="D165" s="3">
        <v>2</v>
      </c>
    </row>
    <row r="166" spans="1:4">
      <c r="A166" s="33" t="s">
        <v>226</v>
      </c>
      <c r="B166" s="34">
        <v>0</v>
      </c>
      <c r="C166" s="34">
        <v>6</v>
      </c>
      <c r="D166" s="34">
        <v>6</v>
      </c>
    </row>
    <row r="167" spans="1:4">
      <c r="A167" s="35" t="s">
        <v>106</v>
      </c>
      <c r="B167" s="36">
        <v>29</v>
      </c>
      <c r="C167" s="36">
        <v>328</v>
      </c>
      <c r="D167" s="36">
        <v>357</v>
      </c>
    </row>
  </sheetData>
  <mergeCells count="1">
    <mergeCell ref="B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I167"/>
  <sheetViews>
    <sheetView workbookViewId="0">
      <selection activeCell="D30" sqref="D30"/>
    </sheetView>
  </sheetViews>
  <sheetFormatPr defaultRowHeight="15"/>
  <cols>
    <col min="1" max="1" width="35.28515625" customWidth="1"/>
  </cols>
  <sheetData>
    <row r="1" spans="1:9">
      <c r="A1" s="5" t="s">
        <v>227</v>
      </c>
      <c r="B1" s="57" t="s">
        <v>249</v>
      </c>
      <c r="C1" s="57"/>
      <c r="D1" s="57"/>
      <c r="E1" s="57"/>
      <c r="F1" s="57"/>
      <c r="G1" s="57"/>
      <c r="H1" s="57"/>
    </row>
    <row r="2" spans="1:9">
      <c r="A2" s="36" t="s">
        <v>165</v>
      </c>
      <c r="B2" s="36">
        <v>12</v>
      </c>
      <c r="C2" s="36">
        <v>13</v>
      </c>
      <c r="D2" s="36">
        <v>14</v>
      </c>
      <c r="E2" s="36">
        <v>15</v>
      </c>
      <c r="F2" s="36">
        <v>16</v>
      </c>
      <c r="G2" s="36">
        <v>17</v>
      </c>
      <c r="H2" s="36">
        <v>18</v>
      </c>
      <c r="I2" s="36" t="s">
        <v>168</v>
      </c>
    </row>
    <row r="3" spans="1:9">
      <c r="A3" s="4" t="s">
        <v>159</v>
      </c>
      <c r="B3" s="3">
        <v>0</v>
      </c>
      <c r="C3" s="3">
        <v>0</v>
      </c>
      <c r="D3" s="3">
        <v>0</v>
      </c>
      <c r="E3" s="3">
        <v>2</v>
      </c>
      <c r="F3" s="3">
        <v>1</v>
      </c>
      <c r="G3" s="3">
        <v>0</v>
      </c>
      <c r="H3" s="3">
        <v>0</v>
      </c>
      <c r="I3" s="3">
        <f>SUM(B3:H3)</f>
        <v>3</v>
      </c>
    </row>
    <row r="4" spans="1:9">
      <c r="A4" s="4" t="s">
        <v>160</v>
      </c>
      <c r="B4" s="3">
        <v>0</v>
      </c>
      <c r="C4" s="3">
        <v>0</v>
      </c>
      <c r="D4" s="3">
        <v>0</v>
      </c>
      <c r="E4" s="3">
        <v>1</v>
      </c>
      <c r="F4" s="3">
        <v>0</v>
      </c>
      <c r="G4" s="3">
        <v>0</v>
      </c>
      <c r="H4" s="3">
        <v>0</v>
      </c>
      <c r="I4" s="3">
        <f t="shared" ref="I4:I67" si="0">SUM(B4:H4)</f>
        <v>1</v>
      </c>
    </row>
    <row r="5" spans="1:9">
      <c r="A5" s="4" t="s">
        <v>163</v>
      </c>
      <c r="B5" s="3">
        <v>0</v>
      </c>
      <c r="C5" s="3">
        <v>0</v>
      </c>
      <c r="D5" s="3">
        <v>1</v>
      </c>
      <c r="E5" s="3">
        <v>3</v>
      </c>
      <c r="F5" s="3">
        <v>0</v>
      </c>
      <c r="G5" s="3">
        <v>0</v>
      </c>
      <c r="H5" s="3">
        <v>0</v>
      </c>
      <c r="I5" s="3">
        <f t="shared" si="0"/>
        <v>4</v>
      </c>
    </row>
    <row r="6" spans="1:9">
      <c r="A6" s="33" t="s">
        <v>169</v>
      </c>
      <c r="B6" s="34">
        <f>SUM(B3:B5)</f>
        <v>0</v>
      </c>
      <c r="C6" s="34">
        <f t="shared" ref="C6:H6" si="1">SUM(C3:C5)</f>
        <v>0</v>
      </c>
      <c r="D6" s="34">
        <f t="shared" si="1"/>
        <v>1</v>
      </c>
      <c r="E6" s="34">
        <f t="shared" si="1"/>
        <v>6</v>
      </c>
      <c r="F6" s="34">
        <f t="shared" si="1"/>
        <v>1</v>
      </c>
      <c r="G6" s="34">
        <f t="shared" si="1"/>
        <v>0</v>
      </c>
      <c r="H6" s="34">
        <f t="shared" si="1"/>
        <v>0</v>
      </c>
      <c r="I6" s="34">
        <f t="shared" si="0"/>
        <v>8</v>
      </c>
    </row>
    <row r="7" spans="1:9">
      <c r="A7" s="4" t="s">
        <v>162</v>
      </c>
      <c r="B7" s="3">
        <v>0</v>
      </c>
      <c r="C7" s="3">
        <v>0</v>
      </c>
      <c r="D7" s="3">
        <v>1</v>
      </c>
      <c r="E7" s="3">
        <v>0</v>
      </c>
      <c r="F7" s="3">
        <v>0</v>
      </c>
      <c r="G7" s="3">
        <v>0</v>
      </c>
      <c r="H7" s="3">
        <v>0</v>
      </c>
      <c r="I7" s="3">
        <f t="shared" si="0"/>
        <v>1</v>
      </c>
    </row>
    <row r="8" spans="1:9">
      <c r="A8" s="33" t="s">
        <v>170</v>
      </c>
      <c r="B8" s="34">
        <f>SUM(B7)</f>
        <v>0</v>
      </c>
      <c r="C8" s="34">
        <f t="shared" ref="C8:H8" si="2">SUM(C7)</f>
        <v>0</v>
      </c>
      <c r="D8" s="34">
        <f t="shared" si="2"/>
        <v>1</v>
      </c>
      <c r="E8" s="34">
        <f t="shared" si="2"/>
        <v>0</v>
      </c>
      <c r="F8" s="34">
        <f t="shared" si="2"/>
        <v>0</v>
      </c>
      <c r="G8" s="34">
        <f t="shared" si="2"/>
        <v>0</v>
      </c>
      <c r="H8" s="34">
        <f t="shared" si="2"/>
        <v>0</v>
      </c>
      <c r="I8" s="34">
        <f t="shared" si="0"/>
        <v>1</v>
      </c>
    </row>
    <row r="9" spans="1:9">
      <c r="A9" s="4" t="s">
        <v>159</v>
      </c>
      <c r="B9" s="3">
        <v>0</v>
      </c>
      <c r="C9" s="3">
        <v>0</v>
      </c>
      <c r="D9" s="3">
        <v>0</v>
      </c>
      <c r="E9" s="3">
        <v>2</v>
      </c>
      <c r="F9" s="3">
        <v>0</v>
      </c>
      <c r="G9" s="3">
        <v>0</v>
      </c>
      <c r="H9" s="3">
        <v>0</v>
      </c>
      <c r="I9" s="3">
        <f t="shared" si="0"/>
        <v>2</v>
      </c>
    </row>
    <row r="10" spans="1:9">
      <c r="A10" s="33" t="s">
        <v>171</v>
      </c>
      <c r="B10" s="34">
        <f>SUM(B9)</f>
        <v>0</v>
      </c>
      <c r="C10" s="34">
        <f t="shared" ref="C10:H10" si="3">SUM(C9)</f>
        <v>0</v>
      </c>
      <c r="D10" s="34">
        <f t="shared" si="3"/>
        <v>0</v>
      </c>
      <c r="E10" s="34">
        <f t="shared" si="3"/>
        <v>2</v>
      </c>
      <c r="F10" s="34">
        <f t="shared" si="3"/>
        <v>0</v>
      </c>
      <c r="G10" s="34">
        <f t="shared" si="3"/>
        <v>0</v>
      </c>
      <c r="H10" s="34">
        <f t="shared" si="3"/>
        <v>0</v>
      </c>
      <c r="I10" s="34">
        <f t="shared" si="0"/>
        <v>2</v>
      </c>
    </row>
    <row r="11" spans="1:9">
      <c r="A11" s="4" t="s">
        <v>159</v>
      </c>
      <c r="B11" s="3">
        <v>0</v>
      </c>
      <c r="C11" s="3">
        <v>0</v>
      </c>
      <c r="D11" s="3">
        <v>0</v>
      </c>
      <c r="E11" s="3">
        <v>1</v>
      </c>
      <c r="F11" s="3">
        <v>1</v>
      </c>
      <c r="G11" s="3">
        <v>0</v>
      </c>
      <c r="H11" s="3">
        <v>0</v>
      </c>
      <c r="I11" s="3">
        <f t="shared" si="0"/>
        <v>2</v>
      </c>
    </row>
    <row r="12" spans="1:9">
      <c r="A12" s="33" t="s">
        <v>172</v>
      </c>
      <c r="B12" s="34">
        <f>SUM(B11)</f>
        <v>0</v>
      </c>
      <c r="C12" s="34">
        <f t="shared" ref="C12:H12" si="4">SUM(C11)</f>
        <v>0</v>
      </c>
      <c r="D12" s="34">
        <f t="shared" si="4"/>
        <v>0</v>
      </c>
      <c r="E12" s="34">
        <f t="shared" si="4"/>
        <v>1</v>
      </c>
      <c r="F12" s="34">
        <f t="shared" si="4"/>
        <v>1</v>
      </c>
      <c r="G12" s="34">
        <f t="shared" si="4"/>
        <v>0</v>
      </c>
      <c r="H12" s="34">
        <f t="shared" si="4"/>
        <v>0</v>
      </c>
      <c r="I12" s="34">
        <f t="shared" si="0"/>
        <v>2</v>
      </c>
    </row>
    <row r="13" spans="1:9">
      <c r="A13" s="4" t="s">
        <v>159</v>
      </c>
      <c r="B13" s="3">
        <v>0</v>
      </c>
      <c r="C13" s="3">
        <v>0</v>
      </c>
      <c r="D13" s="3">
        <v>0</v>
      </c>
      <c r="E13" s="3">
        <v>1</v>
      </c>
      <c r="F13" s="3">
        <v>0</v>
      </c>
      <c r="G13" s="3">
        <v>0</v>
      </c>
      <c r="H13" s="3">
        <v>0</v>
      </c>
      <c r="I13" s="3">
        <f t="shared" si="0"/>
        <v>1</v>
      </c>
    </row>
    <row r="14" spans="1:9">
      <c r="A14" s="4" t="s">
        <v>163</v>
      </c>
      <c r="B14" s="3">
        <v>0</v>
      </c>
      <c r="C14" s="3">
        <v>0</v>
      </c>
      <c r="D14" s="3">
        <v>0</v>
      </c>
      <c r="E14" s="3">
        <v>0</v>
      </c>
      <c r="F14" s="3">
        <v>1</v>
      </c>
      <c r="G14" s="3">
        <v>0</v>
      </c>
      <c r="H14" s="3">
        <v>0</v>
      </c>
      <c r="I14" s="3">
        <f t="shared" si="0"/>
        <v>1</v>
      </c>
    </row>
    <row r="15" spans="1:9">
      <c r="A15" s="33" t="s">
        <v>173</v>
      </c>
      <c r="B15" s="34">
        <f>SUM(B13:B14)</f>
        <v>0</v>
      </c>
      <c r="C15" s="34">
        <f t="shared" ref="C15:H15" si="5">SUM(C13:C14)</f>
        <v>0</v>
      </c>
      <c r="D15" s="34">
        <f t="shared" si="5"/>
        <v>0</v>
      </c>
      <c r="E15" s="34">
        <f t="shared" si="5"/>
        <v>1</v>
      </c>
      <c r="F15" s="34">
        <f t="shared" si="5"/>
        <v>1</v>
      </c>
      <c r="G15" s="34">
        <f t="shared" si="5"/>
        <v>0</v>
      </c>
      <c r="H15" s="34">
        <f t="shared" si="5"/>
        <v>0</v>
      </c>
      <c r="I15" s="34">
        <f t="shared" si="0"/>
        <v>2</v>
      </c>
    </row>
    <row r="16" spans="1:9">
      <c r="A16" s="4" t="s">
        <v>163</v>
      </c>
      <c r="B16" s="3">
        <v>0</v>
      </c>
      <c r="C16" s="3">
        <v>0</v>
      </c>
      <c r="D16" s="3">
        <v>1</v>
      </c>
      <c r="E16" s="3">
        <v>1</v>
      </c>
      <c r="F16" s="3">
        <v>4</v>
      </c>
      <c r="G16" s="3">
        <v>0</v>
      </c>
      <c r="H16" s="3">
        <v>0</v>
      </c>
      <c r="I16" s="3">
        <f t="shared" si="0"/>
        <v>6</v>
      </c>
    </row>
    <row r="17" spans="1:9">
      <c r="A17" s="33" t="s">
        <v>174</v>
      </c>
      <c r="B17" s="34">
        <f>SUM(B16)</f>
        <v>0</v>
      </c>
      <c r="C17" s="34">
        <f t="shared" ref="C17:H17" si="6">SUM(C16)</f>
        <v>0</v>
      </c>
      <c r="D17" s="34">
        <f t="shared" si="6"/>
        <v>1</v>
      </c>
      <c r="E17" s="34">
        <f t="shared" si="6"/>
        <v>1</v>
      </c>
      <c r="F17" s="34">
        <f t="shared" si="6"/>
        <v>4</v>
      </c>
      <c r="G17" s="34">
        <f t="shared" si="6"/>
        <v>0</v>
      </c>
      <c r="H17" s="34">
        <f t="shared" si="6"/>
        <v>0</v>
      </c>
      <c r="I17" s="34">
        <f t="shared" si="0"/>
        <v>6</v>
      </c>
    </row>
    <row r="18" spans="1:9">
      <c r="A18" s="4" t="s">
        <v>163</v>
      </c>
      <c r="B18" s="3">
        <v>0</v>
      </c>
      <c r="C18" s="3">
        <v>0</v>
      </c>
      <c r="D18" s="3">
        <v>0</v>
      </c>
      <c r="E18" s="3">
        <v>0</v>
      </c>
      <c r="F18" s="3">
        <v>1</v>
      </c>
      <c r="G18" s="3">
        <v>1</v>
      </c>
      <c r="H18" s="3">
        <v>0</v>
      </c>
      <c r="I18" s="3">
        <f t="shared" si="0"/>
        <v>2</v>
      </c>
    </row>
    <row r="19" spans="1:9">
      <c r="A19" s="33" t="s">
        <v>175</v>
      </c>
      <c r="B19" s="34">
        <f>SUM(B18)</f>
        <v>0</v>
      </c>
      <c r="C19" s="34">
        <f t="shared" ref="C19:H19" si="7">SUM(C18)</f>
        <v>0</v>
      </c>
      <c r="D19" s="34">
        <f t="shared" si="7"/>
        <v>0</v>
      </c>
      <c r="E19" s="34">
        <f t="shared" si="7"/>
        <v>0</v>
      </c>
      <c r="F19" s="34">
        <f t="shared" si="7"/>
        <v>1</v>
      </c>
      <c r="G19" s="34">
        <f t="shared" si="7"/>
        <v>1</v>
      </c>
      <c r="H19" s="34">
        <f t="shared" si="7"/>
        <v>0</v>
      </c>
      <c r="I19" s="34">
        <f t="shared" si="0"/>
        <v>2</v>
      </c>
    </row>
    <row r="20" spans="1:9">
      <c r="A20" s="4" t="s">
        <v>160</v>
      </c>
      <c r="B20" s="3">
        <v>0</v>
      </c>
      <c r="C20" s="3">
        <v>0</v>
      </c>
      <c r="D20" s="3">
        <v>1</v>
      </c>
      <c r="E20" s="3">
        <v>0</v>
      </c>
      <c r="F20" s="3">
        <v>0</v>
      </c>
      <c r="G20" s="3">
        <v>0</v>
      </c>
      <c r="H20" s="3">
        <v>0</v>
      </c>
      <c r="I20" s="3">
        <f t="shared" si="0"/>
        <v>1</v>
      </c>
    </row>
    <row r="21" spans="1:9">
      <c r="A21" s="4" t="s">
        <v>163</v>
      </c>
      <c r="B21" s="3">
        <v>0</v>
      </c>
      <c r="C21" s="3">
        <v>0</v>
      </c>
      <c r="D21" s="3">
        <v>1</v>
      </c>
      <c r="E21" s="3">
        <v>1</v>
      </c>
      <c r="F21" s="3">
        <v>1</v>
      </c>
      <c r="G21" s="3">
        <v>0</v>
      </c>
      <c r="H21" s="3">
        <v>0</v>
      </c>
      <c r="I21" s="3">
        <f t="shared" si="0"/>
        <v>3</v>
      </c>
    </row>
    <row r="22" spans="1:9">
      <c r="A22" s="33" t="s">
        <v>176</v>
      </c>
      <c r="B22" s="34">
        <f>SUM(B20:B21)</f>
        <v>0</v>
      </c>
      <c r="C22" s="34">
        <f t="shared" ref="C22:H22" si="8">SUM(C20:C21)</f>
        <v>0</v>
      </c>
      <c r="D22" s="34">
        <f t="shared" si="8"/>
        <v>2</v>
      </c>
      <c r="E22" s="34">
        <f t="shared" si="8"/>
        <v>1</v>
      </c>
      <c r="F22" s="34">
        <f t="shared" si="8"/>
        <v>1</v>
      </c>
      <c r="G22" s="34">
        <f t="shared" si="8"/>
        <v>0</v>
      </c>
      <c r="H22" s="34">
        <f t="shared" si="8"/>
        <v>0</v>
      </c>
      <c r="I22" s="34">
        <f t="shared" si="0"/>
        <v>4</v>
      </c>
    </row>
    <row r="23" spans="1:9">
      <c r="A23" s="4" t="s">
        <v>159</v>
      </c>
      <c r="B23" s="3">
        <v>0</v>
      </c>
      <c r="C23" s="3">
        <v>0</v>
      </c>
      <c r="D23" s="3">
        <v>1</v>
      </c>
      <c r="E23" s="3">
        <v>2</v>
      </c>
      <c r="F23" s="3">
        <v>0</v>
      </c>
      <c r="G23" s="3">
        <v>0</v>
      </c>
      <c r="H23" s="3">
        <v>0</v>
      </c>
      <c r="I23" s="3">
        <f t="shared" si="0"/>
        <v>3</v>
      </c>
    </row>
    <row r="24" spans="1:9">
      <c r="A24" s="4" t="s">
        <v>160</v>
      </c>
      <c r="B24" s="3">
        <v>0</v>
      </c>
      <c r="C24" s="3">
        <v>0</v>
      </c>
      <c r="D24" s="3">
        <v>0</v>
      </c>
      <c r="E24" s="3">
        <v>1</v>
      </c>
      <c r="F24" s="3">
        <v>0</v>
      </c>
      <c r="G24" s="3">
        <v>0</v>
      </c>
      <c r="H24" s="3">
        <v>0</v>
      </c>
      <c r="I24" s="3">
        <f t="shared" si="0"/>
        <v>1</v>
      </c>
    </row>
    <row r="25" spans="1:9">
      <c r="A25" s="4" t="s">
        <v>162</v>
      </c>
      <c r="B25" s="3">
        <v>0</v>
      </c>
      <c r="C25" s="3">
        <v>0</v>
      </c>
      <c r="D25" s="3">
        <v>0</v>
      </c>
      <c r="E25" s="3">
        <v>0</v>
      </c>
      <c r="F25" s="3">
        <v>1</v>
      </c>
      <c r="G25" s="3">
        <v>0</v>
      </c>
      <c r="H25" s="3">
        <v>0</v>
      </c>
      <c r="I25" s="3">
        <f t="shared" si="0"/>
        <v>1</v>
      </c>
    </row>
    <row r="26" spans="1:9">
      <c r="A26" s="4" t="s">
        <v>163</v>
      </c>
      <c r="B26" s="3">
        <v>0</v>
      </c>
      <c r="C26" s="3">
        <v>0</v>
      </c>
      <c r="D26" s="3">
        <v>0</v>
      </c>
      <c r="E26" s="3">
        <v>1</v>
      </c>
      <c r="F26" s="3">
        <v>0</v>
      </c>
      <c r="G26" s="3">
        <v>1</v>
      </c>
      <c r="H26" s="3">
        <v>0</v>
      </c>
      <c r="I26" s="3">
        <f t="shared" si="0"/>
        <v>2</v>
      </c>
    </row>
    <row r="27" spans="1:9">
      <c r="A27" s="33" t="s">
        <v>177</v>
      </c>
      <c r="B27" s="34">
        <f>SUM(B23:B26)</f>
        <v>0</v>
      </c>
      <c r="C27" s="34">
        <f t="shared" ref="C27:H27" si="9">SUM(C23:C26)</f>
        <v>0</v>
      </c>
      <c r="D27" s="34">
        <f t="shared" si="9"/>
        <v>1</v>
      </c>
      <c r="E27" s="34">
        <f t="shared" si="9"/>
        <v>4</v>
      </c>
      <c r="F27" s="34">
        <f t="shared" si="9"/>
        <v>1</v>
      </c>
      <c r="G27" s="34">
        <f t="shared" si="9"/>
        <v>1</v>
      </c>
      <c r="H27" s="34">
        <f t="shared" si="9"/>
        <v>0</v>
      </c>
      <c r="I27" s="34">
        <f t="shared" si="0"/>
        <v>7</v>
      </c>
    </row>
    <row r="28" spans="1:9">
      <c r="A28" s="4" t="s">
        <v>163</v>
      </c>
      <c r="B28" s="3">
        <v>0</v>
      </c>
      <c r="C28" s="3">
        <v>0</v>
      </c>
      <c r="D28" s="3">
        <v>0</v>
      </c>
      <c r="E28" s="3">
        <v>0</v>
      </c>
      <c r="F28" s="3">
        <v>1</v>
      </c>
      <c r="G28" s="3">
        <v>0</v>
      </c>
      <c r="H28" s="3">
        <v>0</v>
      </c>
      <c r="I28" s="3">
        <f t="shared" si="0"/>
        <v>1</v>
      </c>
    </row>
    <row r="29" spans="1:9">
      <c r="A29" s="33" t="s">
        <v>178</v>
      </c>
      <c r="B29" s="34">
        <f>SUM(B28)</f>
        <v>0</v>
      </c>
      <c r="C29" s="34">
        <f t="shared" ref="C29:H29" si="10">SUM(C28)</f>
        <v>0</v>
      </c>
      <c r="D29" s="34">
        <f t="shared" si="10"/>
        <v>0</v>
      </c>
      <c r="E29" s="34">
        <f t="shared" si="10"/>
        <v>0</v>
      </c>
      <c r="F29" s="34">
        <f t="shared" si="10"/>
        <v>1</v>
      </c>
      <c r="G29" s="34">
        <f t="shared" si="10"/>
        <v>0</v>
      </c>
      <c r="H29" s="34">
        <f t="shared" si="10"/>
        <v>0</v>
      </c>
      <c r="I29" s="34">
        <f t="shared" si="0"/>
        <v>1</v>
      </c>
    </row>
    <row r="30" spans="1:9">
      <c r="A30" s="4" t="s">
        <v>159</v>
      </c>
      <c r="B30" s="3">
        <v>1</v>
      </c>
      <c r="C30" s="3">
        <v>0</v>
      </c>
      <c r="D30" s="3">
        <v>0</v>
      </c>
      <c r="E30" s="3">
        <v>4</v>
      </c>
      <c r="F30" s="3">
        <v>0</v>
      </c>
      <c r="G30" s="3">
        <v>0</v>
      </c>
      <c r="H30" s="3">
        <v>0</v>
      </c>
      <c r="I30" s="3">
        <f t="shared" si="0"/>
        <v>5</v>
      </c>
    </row>
    <row r="31" spans="1:9">
      <c r="A31" s="4" t="s">
        <v>160</v>
      </c>
      <c r="B31" s="3">
        <v>0</v>
      </c>
      <c r="C31" s="3">
        <v>0</v>
      </c>
      <c r="D31" s="3">
        <v>0</v>
      </c>
      <c r="E31" s="3">
        <v>1</v>
      </c>
      <c r="F31" s="3">
        <v>0</v>
      </c>
      <c r="G31" s="3">
        <v>0</v>
      </c>
      <c r="H31" s="3">
        <v>0</v>
      </c>
      <c r="I31" s="3">
        <f t="shared" si="0"/>
        <v>1</v>
      </c>
    </row>
    <row r="32" spans="1:9">
      <c r="A32" s="4" t="s">
        <v>163</v>
      </c>
      <c r="B32" s="3">
        <v>0</v>
      </c>
      <c r="C32" s="3">
        <v>0</v>
      </c>
      <c r="D32" s="3">
        <v>1</v>
      </c>
      <c r="E32" s="3">
        <v>2</v>
      </c>
      <c r="F32" s="3">
        <v>1</v>
      </c>
      <c r="G32" s="3">
        <v>0</v>
      </c>
      <c r="H32" s="3">
        <v>0</v>
      </c>
      <c r="I32" s="3">
        <f t="shared" si="0"/>
        <v>4</v>
      </c>
    </row>
    <row r="33" spans="1:9">
      <c r="A33" s="33" t="s">
        <v>179</v>
      </c>
      <c r="B33" s="34">
        <f>SUM(B30:B32)</f>
        <v>1</v>
      </c>
      <c r="C33" s="34">
        <f t="shared" ref="C33:H33" si="11">SUM(C30:C32)</f>
        <v>0</v>
      </c>
      <c r="D33" s="34">
        <f t="shared" si="11"/>
        <v>1</v>
      </c>
      <c r="E33" s="34">
        <f t="shared" si="11"/>
        <v>7</v>
      </c>
      <c r="F33" s="34">
        <f t="shared" si="11"/>
        <v>1</v>
      </c>
      <c r="G33" s="34">
        <f t="shared" si="11"/>
        <v>0</v>
      </c>
      <c r="H33" s="34">
        <f t="shared" si="11"/>
        <v>0</v>
      </c>
      <c r="I33" s="34">
        <f t="shared" si="0"/>
        <v>10</v>
      </c>
    </row>
    <row r="34" spans="1:9">
      <c r="A34" s="4" t="s">
        <v>159</v>
      </c>
      <c r="B34" s="3">
        <v>0</v>
      </c>
      <c r="C34" s="3">
        <v>0</v>
      </c>
      <c r="D34" s="3">
        <v>0</v>
      </c>
      <c r="E34" s="3">
        <v>0</v>
      </c>
      <c r="F34" s="3">
        <v>1</v>
      </c>
      <c r="G34" s="3">
        <v>0</v>
      </c>
      <c r="H34" s="3">
        <v>0</v>
      </c>
      <c r="I34" s="3">
        <f t="shared" si="0"/>
        <v>1</v>
      </c>
    </row>
    <row r="35" spans="1:9">
      <c r="A35" s="33" t="s">
        <v>180</v>
      </c>
      <c r="B35" s="34">
        <f>SUM(B34)</f>
        <v>0</v>
      </c>
      <c r="C35" s="34">
        <f t="shared" ref="C35:H35" si="12">SUM(C34)</f>
        <v>0</v>
      </c>
      <c r="D35" s="34">
        <f t="shared" si="12"/>
        <v>0</v>
      </c>
      <c r="E35" s="34">
        <f t="shared" si="12"/>
        <v>0</v>
      </c>
      <c r="F35" s="34">
        <f t="shared" si="12"/>
        <v>1</v>
      </c>
      <c r="G35" s="34">
        <f t="shared" si="12"/>
        <v>0</v>
      </c>
      <c r="H35" s="34">
        <f t="shared" si="12"/>
        <v>0</v>
      </c>
      <c r="I35" s="34">
        <f t="shared" si="0"/>
        <v>1</v>
      </c>
    </row>
    <row r="36" spans="1:9">
      <c r="A36" s="4" t="s">
        <v>159</v>
      </c>
      <c r="B36" s="3">
        <v>0</v>
      </c>
      <c r="C36" s="3">
        <v>1</v>
      </c>
      <c r="D36" s="3">
        <v>0</v>
      </c>
      <c r="E36" s="3">
        <v>2</v>
      </c>
      <c r="F36" s="3">
        <v>0</v>
      </c>
      <c r="G36" s="3">
        <v>0</v>
      </c>
      <c r="H36" s="3">
        <v>0</v>
      </c>
      <c r="I36" s="3">
        <f t="shared" si="0"/>
        <v>3</v>
      </c>
    </row>
    <row r="37" spans="1:9">
      <c r="A37" s="33" t="s">
        <v>181</v>
      </c>
      <c r="B37" s="34">
        <f>SUM(B36)</f>
        <v>0</v>
      </c>
      <c r="C37" s="34">
        <f t="shared" ref="C37:H37" si="13">SUM(C36)</f>
        <v>1</v>
      </c>
      <c r="D37" s="34">
        <f t="shared" si="13"/>
        <v>0</v>
      </c>
      <c r="E37" s="34">
        <f t="shared" si="13"/>
        <v>2</v>
      </c>
      <c r="F37" s="34">
        <f t="shared" si="13"/>
        <v>0</v>
      </c>
      <c r="G37" s="34">
        <f t="shared" si="13"/>
        <v>0</v>
      </c>
      <c r="H37" s="34">
        <f t="shared" si="13"/>
        <v>0</v>
      </c>
      <c r="I37" s="34">
        <f t="shared" si="0"/>
        <v>3</v>
      </c>
    </row>
    <row r="38" spans="1:9">
      <c r="A38" s="4" t="s">
        <v>159</v>
      </c>
      <c r="B38" s="3">
        <v>0</v>
      </c>
      <c r="C38" s="3">
        <v>0</v>
      </c>
      <c r="D38" s="3">
        <v>0</v>
      </c>
      <c r="E38" s="3">
        <v>0</v>
      </c>
      <c r="F38" s="3">
        <v>1</v>
      </c>
      <c r="G38" s="3">
        <v>0</v>
      </c>
      <c r="H38" s="3">
        <v>0</v>
      </c>
      <c r="I38" s="3">
        <f t="shared" si="0"/>
        <v>1</v>
      </c>
    </row>
    <row r="39" spans="1:9">
      <c r="A39" s="33" t="s">
        <v>182</v>
      </c>
      <c r="B39" s="34">
        <f>SUM(B38)</f>
        <v>0</v>
      </c>
      <c r="C39" s="34">
        <f t="shared" ref="C39:H39" si="14">SUM(C38)</f>
        <v>0</v>
      </c>
      <c r="D39" s="34">
        <f t="shared" si="14"/>
        <v>0</v>
      </c>
      <c r="E39" s="34">
        <f t="shared" si="14"/>
        <v>0</v>
      </c>
      <c r="F39" s="34">
        <f t="shared" si="14"/>
        <v>1</v>
      </c>
      <c r="G39" s="34">
        <f t="shared" si="14"/>
        <v>0</v>
      </c>
      <c r="H39" s="34">
        <f t="shared" si="14"/>
        <v>0</v>
      </c>
      <c r="I39" s="34">
        <f t="shared" si="0"/>
        <v>1</v>
      </c>
    </row>
    <row r="40" spans="1:9">
      <c r="A40" s="4" t="s">
        <v>159</v>
      </c>
      <c r="B40" s="3">
        <v>0</v>
      </c>
      <c r="C40" s="3">
        <v>1</v>
      </c>
      <c r="D40" s="3">
        <v>1</v>
      </c>
      <c r="E40" s="3">
        <v>0</v>
      </c>
      <c r="F40" s="3">
        <v>0</v>
      </c>
      <c r="G40" s="3">
        <v>0</v>
      </c>
      <c r="H40" s="3">
        <v>0</v>
      </c>
      <c r="I40" s="3">
        <f t="shared" si="0"/>
        <v>2</v>
      </c>
    </row>
    <row r="41" spans="1:9">
      <c r="A41" s="4" t="s">
        <v>162</v>
      </c>
      <c r="B41" s="3">
        <v>0</v>
      </c>
      <c r="C41" s="3">
        <v>0</v>
      </c>
      <c r="D41" s="3">
        <v>0</v>
      </c>
      <c r="E41" s="3">
        <v>0</v>
      </c>
      <c r="F41" s="3">
        <v>1</v>
      </c>
      <c r="G41" s="3">
        <v>0</v>
      </c>
      <c r="H41" s="3">
        <v>0</v>
      </c>
      <c r="I41" s="3">
        <f t="shared" si="0"/>
        <v>1</v>
      </c>
    </row>
    <row r="42" spans="1:9">
      <c r="A42" s="33" t="s">
        <v>183</v>
      </c>
      <c r="B42" s="34">
        <f>SUM(B40:B41)</f>
        <v>0</v>
      </c>
      <c r="C42" s="34">
        <f t="shared" ref="C42:H42" si="15">SUM(C40:C41)</f>
        <v>1</v>
      </c>
      <c r="D42" s="34">
        <f t="shared" si="15"/>
        <v>1</v>
      </c>
      <c r="E42" s="34">
        <f t="shared" si="15"/>
        <v>0</v>
      </c>
      <c r="F42" s="34">
        <f t="shared" si="15"/>
        <v>1</v>
      </c>
      <c r="G42" s="34">
        <f t="shared" si="15"/>
        <v>0</v>
      </c>
      <c r="H42" s="34">
        <f t="shared" si="15"/>
        <v>0</v>
      </c>
      <c r="I42" s="34">
        <f t="shared" si="0"/>
        <v>3</v>
      </c>
    </row>
    <row r="43" spans="1:9">
      <c r="A43" s="4" t="s">
        <v>157</v>
      </c>
      <c r="B43" s="3">
        <v>0</v>
      </c>
      <c r="C43" s="3">
        <v>0</v>
      </c>
      <c r="D43" s="3">
        <v>0</v>
      </c>
      <c r="E43" s="3">
        <v>0</v>
      </c>
      <c r="F43" s="3">
        <v>1</v>
      </c>
      <c r="G43" s="3">
        <v>0</v>
      </c>
      <c r="H43" s="3">
        <v>0</v>
      </c>
      <c r="I43" s="3">
        <f t="shared" si="0"/>
        <v>1</v>
      </c>
    </row>
    <row r="44" spans="1:9">
      <c r="A44" s="4" t="s">
        <v>159</v>
      </c>
      <c r="B44" s="3">
        <v>1</v>
      </c>
      <c r="C44" s="3">
        <v>3</v>
      </c>
      <c r="D44" s="3">
        <v>3</v>
      </c>
      <c r="E44" s="3">
        <v>7</v>
      </c>
      <c r="F44" s="3">
        <v>13</v>
      </c>
      <c r="G44" s="3">
        <v>4</v>
      </c>
      <c r="H44" s="3">
        <v>0</v>
      </c>
      <c r="I44" s="3">
        <f t="shared" si="0"/>
        <v>31</v>
      </c>
    </row>
    <row r="45" spans="1:9">
      <c r="A45" s="4" t="s">
        <v>161</v>
      </c>
      <c r="B45" s="3">
        <v>0</v>
      </c>
      <c r="C45" s="3">
        <v>0</v>
      </c>
      <c r="D45" s="3">
        <v>1</v>
      </c>
      <c r="E45" s="3">
        <v>0</v>
      </c>
      <c r="F45" s="3">
        <v>0</v>
      </c>
      <c r="G45" s="3">
        <v>0</v>
      </c>
      <c r="H45" s="3">
        <v>0</v>
      </c>
      <c r="I45" s="3">
        <f t="shared" si="0"/>
        <v>1</v>
      </c>
    </row>
    <row r="46" spans="1:9">
      <c r="A46" s="4" t="s">
        <v>162</v>
      </c>
      <c r="B46" s="3">
        <v>0</v>
      </c>
      <c r="C46" s="3">
        <v>0</v>
      </c>
      <c r="D46" s="3">
        <v>0</v>
      </c>
      <c r="E46" s="3">
        <v>2</v>
      </c>
      <c r="F46" s="3">
        <v>0</v>
      </c>
      <c r="G46" s="3">
        <v>0</v>
      </c>
      <c r="H46" s="3">
        <v>0</v>
      </c>
      <c r="I46" s="3">
        <f t="shared" si="0"/>
        <v>2</v>
      </c>
    </row>
    <row r="47" spans="1:9">
      <c r="A47" s="4" t="s">
        <v>163</v>
      </c>
      <c r="B47" s="3">
        <v>0</v>
      </c>
      <c r="C47" s="3">
        <v>0</v>
      </c>
      <c r="D47" s="3">
        <v>0</v>
      </c>
      <c r="E47" s="3">
        <v>0</v>
      </c>
      <c r="F47" s="3">
        <v>1</v>
      </c>
      <c r="G47" s="3">
        <v>3</v>
      </c>
      <c r="H47" s="3">
        <v>0</v>
      </c>
      <c r="I47" s="3">
        <f t="shared" si="0"/>
        <v>4</v>
      </c>
    </row>
    <row r="48" spans="1:9">
      <c r="A48" s="33" t="s">
        <v>184</v>
      </c>
      <c r="B48" s="34">
        <f>SUM(B43:B47)</f>
        <v>1</v>
      </c>
      <c r="C48" s="34">
        <f t="shared" ref="C48:H48" si="16">SUM(C43:C47)</f>
        <v>3</v>
      </c>
      <c r="D48" s="34">
        <f t="shared" si="16"/>
        <v>4</v>
      </c>
      <c r="E48" s="34">
        <f t="shared" si="16"/>
        <v>9</v>
      </c>
      <c r="F48" s="34">
        <f t="shared" si="16"/>
        <v>15</v>
      </c>
      <c r="G48" s="34">
        <f t="shared" si="16"/>
        <v>7</v>
      </c>
      <c r="H48" s="34">
        <f t="shared" si="16"/>
        <v>0</v>
      </c>
      <c r="I48" s="34">
        <f t="shared" si="0"/>
        <v>39</v>
      </c>
    </row>
    <row r="49" spans="1:9">
      <c r="A49" s="4" t="s">
        <v>159</v>
      </c>
      <c r="B49" s="3">
        <v>0</v>
      </c>
      <c r="C49" s="3">
        <v>0</v>
      </c>
      <c r="D49" s="3">
        <v>0</v>
      </c>
      <c r="E49" s="3">
        <v>1</v>
      </c>
      <c r="F49" s="3">
        <v>1</v>
      </c>
      <c r="G49" s="3">
        <v>0</v>
      </c>
      <c r="H49" s="3">
        <v>0</v>
      </c>
      <c r="I49" s="3">
        <f t="shared" si="0"/>
        <v>2</v>
      </c>
    </row>
    <row r="50" spans="1:9">
      <c r="A50" s="4" t="s">
        <v>163</v>
      </c>
      <c r="B50" s="3">
        <v>0</v>
      </c>
      <c r="C50" s="3">
        <v>0</v>
      </c>
      <c r="D50" s="3">
        <v>0</v>
      </c>
      <c r="E50" s="3">
        <v>2</v>
      </c>
      <c r="F50" s="3">
        <v>0</v>
      </c>
      <c r="G50" s="3">
        <v>0</v>
      </c>
      <c r="H50" s="3">
        <v>0</v>
      </c>
      <c r="I50" s="3">
        <f t="shared" si="0"/>
        <v>2</v>
      </c>
    </row>
    <row r="51" spans="1:9">
      <c r="A51" s="33" t="s">
        <v>185</v>
      </c>
      <c r="B51" s="34">
        <f>SUM(B49:B50)</f>
        <v>0</v>
      </c>
      <c r="C51" s="34">
        <f t="shared" ref="C51:H51" si="17">SUM(C49:C50)</f>
        <v>0</v>
      </c>
      <c r="D51" s="34">
        <f t="shared" si="17"/>
        <v>0</v>
      </c>
      <c r="E51" s="34">
        <f t="shared" si="17"/>
        <v>3</v>
      </c>
      <c r="F51" s="34">
        <f t="shared" si="17"/>
        <v>1</v>
      </c>
      <c r="G51" s="34">
        <f t="shared" si="17"/>
        <v>0</v>
      </c>
      <c r="H51" s="34">
        <f t="shared" si="17"/>
        <v>0</v>
      </c>
      <c r="I51" s="34">
        <f t="shared" si="0"/>
        <v>4</v>
      </c>
    </row>
    <row r="52" spans="1:9">
      <c r="A52" s="4" t="s">
        <v>163</v>
      </c>
      <c r="B52" s="3">
        <v>0</v>
      </c>
      <c r="C52" s="3">
        <v>0</v>
      </c>
      <c r="D52" s="3">
        <v>0</v>
      </c>
      <c r="E52" s="3">
        <v>0</v>
      </c>
      <c r="F52" s="3">
        <v>1</v>
      </c>
      <c r="G52" s="3">
        <v>0</v>
      </c>
      <c r="H52" s="3">
        <v>0</v>
      </c>
      <c r="I52" s="3">
        <f t="shared" si="0"/>
        <v>1</v>
      </c>
    </row>
    <row r="53" spans="1:9">
      <c r="A53" s="33" t="s">
        <v>186</v>
      </c>
      <c r="B53" s="34">
        <f>SUM(B52)</f>
        <v>0</v>
      </c>
      <c r="C53" s="34">
        <f t="shared" ref="C53:H53" si="18">SUM(C52)</f>
        <v>0</v>
      </c>
      <c r="D53" s="34">
        <f t="shared" si="18"/>
        <v>0</v>
      </c>
      <c r="E53" s="34">
        <f t="shared" si="18"/>
        <v>0</v>
      </c>
      <c r="F53" s="34">
        <f t="shared" si="18"/>
        <v>1</v>
      </c>
      <c r="G53" s="34">
        <f t="shared" si="18"/>
        <v>0</v>
      </c>
      <c r="H53" s="34">
        <f t="shared" si="18"/>
        <v>0</v>
      </c>
      <c r="I53" s="34">
        <f t="shared" si="0"/>
        <v>1</v>
      </c>
    </row>
    <row r="54" spans="1:9">
      <c r="A54" s="4" t="s">
        <v>158</v>
      </c>
      <c r="B54" s="3">
        <v>0</v>
      </c>
      <c r="C54" s="3">
        <v>0</v>
      </c>
      <c r="D54" s="3">
        <v>1</v>
      </c>
      <c r="E54" s="3">
        <v>1</v>
      </c>
      <c r="F54" s="3">
        <v>0</v>
      </c>
      <c r="G54" s="3">
        <v>0</v>
      </c>
      <c r="H54" s="3">
        <v>0</v>
      </c>
      <c r="I54" s="3">
        <f t="shared" si="0"/>
        <v>2</v>
      </c>
    </row>
    <row r="55" spans="1:9">
      <c r="A55" s="4" t="s">
        <v>159</v>
      </c>
      <c r="B55" s="3">
        <v>0</v>
      </c>
      <c r="C55" s="3">
        <v>0</v>
      </c>
      <c r="D55" s="3">
        <v>0</v>
      </c>
      <c r="E55" s="3">
        <v>4</v>
      </c>
      <c r="F55" s="3">
        <v>3</v>
      </c>
      <c r="G55" s="3">
        <v>7</v>
      </c>
      <c r="H55" s="3">
        <v>0</v>
      </c>
      <c r="I55" s="3">
        <f t="shared" si="0"/>
        <v>14</v>
      </c>
    </row>
    <row r="56" spans="1:9">
      <c r="A56" s="4" t="s">
        <v>160</v>
      </c>
      <c r="B56" s="3">
        <v>0</v>
      </c>
      <c r="C56" s="3">
        <v>0</v>
      </c>
      <c r="D56" s="3">
        <v>0</v>
      </c>
      <c r="E56" s="3">
        <v>1</v>
      </c>
      <c r="F56" s="3">
        <v>1</v>
      </c>
      <c r="G56" s="3">
        <v>0</v>
      </c>
      <c r="H56" s="3">
        <v>0</v>
      </c>
      <c r="I56" s="3">
        <f t="shared" si="0"/>
        <v>2</v>
      </c>
    </row>
    <row r="57" spans="1:9">
      <c r="A57" s="33" t="s">
        <v>187</v>
      </c>
      <c r="B57" s="34">
        <f>SUM(B54:B56)</f>
        <v>0</v>
      </c>
      <c r="C57" s="34">
        <f t="shared" ref="C57:H57" si="19">SUM(C54:C56)</f>
        <v>0</v>
      </c>
      <c r="D57" s="34">
        <f t="shared" si="19"/>
        <v>1</v>
      </c>
      <c r="E57" s="34">
        <f t="shared" si="19"/>
        <v>6</v>
      </c>
      <c r="F57" s="34">
        <f t="shared" si="19"/>
        <v>4</v>
      </c>
      <c r="G57" s="34">
        <f t="shared" si="19"/>
        <v>7</v>
      </c>
      <c r="H57" s="34">
        <f t="shared" si="19"/>
        <v>0</v>
      </c>
      <c r="I57" s="34">
        <f t="shared" si="0"/>
        <v>18</v>
      </c>
    </row>
    <row r="58" spans="1:9">
      <c r="A58" s="4" t="s">
        <v>159</v>
      </c>
      <c r="B58" s="3">
        <v>0</v>
      </c>
      <c r="C58" s="3">
        <v>0</v>
      </c>
      <c r="D58" s="3">
        <v>1</v>
      </c>
      <c r="E58" s="3">
        <v>4</v>
      </c>
      <c r="F58" s="3">
        <v>4</v>
      </c>
      <c r="G58" s="3">
        <v>0</v>
      </c>
      <c r="H58" s="3">
        <v>0</v>
      </c>
      <c r="I58" s="3">
        <f t="shared" si="0"/>
        <v>9</v>
      </c>
    </row>
    <row r="59" spans="1:9">
      <c r="A59" s="33" t="s">
        <v>188</v>
      </c>
      <c r="B59" s="34">
        <f>SUM(B58)</f>
        <v>0</v>
      </c>
      <c r="C59" s="34">
        <f t="shared" ref="C59:H59" si="20">SUM(C58)</f>
        <v>0</v>
      </c>
      <c r="D59" s="34">
        <f t="shared" si="20"/>
        <v>1</v>
      </c>
      <c r="E59" s="34">
        <f t="shared" si="20"/>
        <v>4</v>
      </c>
      <c r="F59" s="34">
        <f t="shared" si="20"/>
        <v>4</v>
      </c>
      <c r="G59" s="34">
        <f t="shared" si="20"/>
        <v>0</v>
      </c>
      <c r="H59" s="34">
        <f t="shared" si="20"/>
        <v>0</v>
      </c>
      <c r="I59" s="34">
        <f t="shared" si="0"/>
        <v>9</v>
      </c>
    </row>
    <row r="60" spans="1:9">
      <c r="A60" s="4" t="s">
        <v>159</v>
      </c>
      <c r="B60" s="3">
        <v>0</v>
      </c>
      <c r="C60" s="3">
        <v>0</v>
      </c>
      <c r="D60" s="3">
        <v>0</v>
      </c>
      <c r="E60" s="3">
        <v>2</v>
      </c>
      <c r="F60" s="3">
        <v>4</v>
      </c>
      <c r="G60" s="3">
        <v>0</v>
      </c>
      <c r="H60" s="3">
        <v>0</v>
      </c>
      <c r="I60" s="3">
        <f t="shared" si="0"/>
        <v>6</v>
      </c>
    </row>
    <row r="61" spans="1:9">
      <c r="A61" s="4" t="s">
        <v>160</v>
      </c>
      <c r="B61" s="3">
        <v>0</v>
      </c>
      <c r="C61" s="3">
        <v>0</v>
      </c>
      <c r="D61" s="3">
        <v>0</v>
      </c>
      <c r="E61" s="3">
        <v>1</v>
      </c>
      <c r="F61" s="3">
        <v>0</v>
      </c>
      <c r="G61" s="3">
        <v>0</v>
      </c>
      <c r="H61" s="3">
        <v>0</v>
      </c>
      <c r="I61" s="3">
        <f t="shared" si="0"/>
        <v>1</v>
      </c>
    </row>
    <row r="62" spans="1:9">
      <c r="A62" s="4" t="s">
        <v>163</v>
      </c>
      <c r="B62" s="3">
        <v>0</v>
      </c>
      <c r="C62" s="3">
        <v>0</v>
      </c>
      <c r="D62" s="3">
        <v>0</v>
      </c>
      <c r="E62" s="3">
        <v>1</v>
      </c>
      <c r="F62" s="3">
        <v>0</v>
      </c>
      <c r="G62" s="3">
        <v>0</v>
      </c>
      <c r="H62" s="3">
        <v>0</v>
      </c>
      <c r="I62" s="3">
        <f t="shared" si="0"/>
        <v>1</v>
      </c>
    </row>
    <row r="63" spans="1:9">
      <c r="A63" s="33" t="s">
        <v>189</v>
      </c>
      <c r="B63" s="34">
        <f>SUM(B60:B62)</f>
        <v>0</v>
      </c>
      <c r="C63" s="34">
        <f t="shared" ref="C63:H63" si="21">SUM(C60:C62)</f>
        <v>0</v>
      </c>
      <c r="D63" s="34">
        <f t="shared" si="21"/>
        <v>0</v>
      </c>
      <c r="E63" s="34">
        <f t="shared" si="21"/>
        <v>4</v>
      </c>
      <c r="F63" s="34">
        <f t="shared" si="21"/>
        <v>4</v>
      </c>
      <c r="G63" s="34">
        <f t="shared" si="21"/>
        <v>0</v>
      </c>
      <c r="H63" s="34">
        <f t="shared" si="21"/>
        <v>0</v>
      </c>
      <c r="I63" s="34">
        <f t="shared" si="0"/>
        <v>8</v>
      </c>
    </row>
    <row r="64" spans="1:9">
      <c r="A64" s="4" t="s">
        <v>159</v>
      </c>
      <c r="B64" s="3">
        <v>0</v>
      </c>
      <c r="C64" s="3">
        <v>0</v>
      </c>
      <c r="D64" s="3">
        <v>1</v>
      </c>
      <c r="E64" s="3">
        <v>2</v>
      </c>
      <c r="F64" s="3">
        <v>0</v>
      </c>
      <c r="G64" s="3">
        <v>0</v>
      </c>
      <c r="H64" s="3">
        <v>0</v>
      </c>
      <c r="I64" s="3">
        <f t="shared" si="0"/>
        <v>3</v>
      </c>
    </row>
    <row r="65" spans="1:9">
      <c r="A65" s="4" t="s">
        <v>163</v>
      </c>
      <c r="B65" s="3">
        <v>0</v>
      </c>
      <c r="C65" s="3">
        <v>0</v>
      </c>
      <c r="D65" s="3">
        <v>0</v>
      </c>
      <c r="E65" s="3">
        <v>1</v>
      </c>
      <c r="F65" s="3">
        <v>0</v>
      </c>
      <c r="G65" s="3">
        <v>0</v>
      </c>
      <c r="H65" s="3">
        <v>0</v>
      </c>
      <c r="I65" s="3">
        <f t="shared" si="0"/>
        <v>1</v>
      </c>
    </row>
    <row r="66" spans="1:9">
      <c r="A66" s="33" t="s">
        <v>190</v>
      </c>
      <c r="B66" s="34">
        <f>SUM(B64:B65)</f>
        <v>0</v>
      </c>
      <c r="C66" s="34">
        <f t="shared" ref="C66:H66" si="22">SUM(C64:C65)</f>
        <v>0</v>
      </c>
      <c r="D66" s="34">
        <f t="shared" si="22"/>
        <v>1</v>
      </c>
      <c r="E66" s="34">
        <f t="shared" si="22"/>
        <v>3</v>
      </c>
      <c r="F66" s="34">
        <f t="shared" si="22"/>
        <v>0</v>
      </c>
      <c r="G66" s="34">
        <f t="shared" si="22"/>
        <v>0</v>
      </c>
      <c r="H66" s="34">
        <f t="shared" si="22"/>
        <v>0</v>
      </c>
      <c r="I66" s="34">
        <f t="shared" si="0"/>
        <v>4</v>
      </c>
    </row>
    <row r="67" spans="1:9">
      <c r="A67" s="4" t="s">
        <v>159</v>
      </c>
      <c r="B67" s="3">
        <v>0</v>
      </c>
      <c r="C67" s="3">
        <v>0</v>
      </c>
      <c r="D67" s="3">
        <v>0</v>
      </c>
      <c r="E67" s="3">
        <v>0</v>
      </c>
      <c r="F67" s="3">
        <v>2</v>
      </c>
      <c r="G67" s="3">
        <v>0</v>
      </c>
      <c r="H67" s="3">
        <v>0</v>
      </c>
      <c r="I67" s="3">
        <f t="shared" si="0"/>
        <v>2</v>
      </c>
    </row>
    <row r="68" spans="1:9">
      <c r="A68" s="4" t="s">
        <v>163</v>
      </c>
      <c r="B68" s="3">
        <v>0</v>
      </c>
      <c r="C68" s="3">
        <v>0</v>
      </c>
      <c r="D68" s="3">
        <v>0</v>
      </c>
      <c r="E68" s="3">
        <v>0</v>
      </c>
      <c r="F68" s="3">
        <v>1</v>
      </c>
      <c r="G68" s="3">
        <v>0</v>
      </c>
      <c r="H68" s="3">
        <v>0</v>
      </c>
      <c r="I68" s="3">
        <f t="shared" ref="I68:I131" si="23">SUM(B68:H68)</f>
        <v>1</v>
      </c>
    </row>
    <row r="69" spans="1:9">
      <c r="A69" s="33" t="s">
        <v>191</v>
      </c>
      <c r="B69" s="34">
        <f>SUM(B67:B68)</f>
        <v>0</v>
      </c>
      <c r="C69" s="34">
        <f t="shared" ref="C69:H69" si="24">SUM(C67:C68)</f>
        <v>0</v>
      </c>
      <c r="D69" s="34">
        <f t="shared" si="24"/>
        <v>0</v>
      </c>
      <c r="E69" s="34">
        <f t="shared" si="24"/>
        <v>0</v>
      </c>
      <c r="F69" s="34">
        <f t="shared" si="24"/>
        <v>3</v>
      </c>
      <c r="G69" s="34">
        <f t="shared" si="24"/>
        <v>0</v>
      </c>
      <c r="H69" s="34">
        <f t="shared" si="24"/>
        <v>0</v>
      </c>
      <c r="I69" s="34">
        <f t="shared" si="23"/>
        <v>3</v>
      </c>
    </row>
    <row r="70" spans="1:9">
      <c r="A70" s="4" t="s">
        <v>159</v>
      </c>
      <c r="B70" s="3">
        <v>0</v>
      </c>
      <c r="C70" s="3">
        <v>0</v>
      </c>
      <c r="D70" s="3">
        <v>2</v>
      </c>
      <c r="E70" s="3">
        <v>0</v>
      </c>
      <c r="F70" s="3">
        <v>0</v>
      </c>
      <c r="G70" s="3">
        <v>0</v>
      </c>
      <c r="H70" s="3">
        <v>0</v>
      </c>
      <c r="I70" s="3">
        <f t="shared" si="23"/>
        <v>2</v>
      </c>
    </row>
    <row r="71" spans="1:9">
      <c r="A71" s="4" t="s">
        <v>162</v>
      </c>
      <c r="B71" s="3">
        <v>0</v>
      </c>
      <c r="C71" s="3">
        <v>0</v>
      </c>
      <c r="D71" s="3">
        <v>0</v>
      </c>
      <c r="E71" s="3">
        <v>0</v>
      </c>
      <c r="F71" s="3">
        <v>0</v>
      </c>
      <c r="G71" s="3">
        <v>1</v>
      </c>
      <c r="H71" s="3">
        <v>0</v>
      </c>
      <c r="I71" s="3">
        <f t="shared" si="23"/>
        <v>1</v>
      </c>
    </row>
    <row r="72" spans="1:9">
      <c r="A72" s="33" t="s">
        <v>192</v>
      </c>
      <c r="B72" s="34">
        <f>SUM(B70:B71)</f>
        <v>0</v>
      </c>
      <c r="C72" s="34">
        <f t="shared" ref="C72:H72" si="25">SUM(C70:C71)</f>
        <v>0</v>
      </c>
      <c r="D72" s="34">
        <f t="shared" si="25"/>
        <v>2</v>
      </c>
      <c r="E72" s="34">
        <f t="shared" si="25"/>
        <v>0</v>
      </c>
      <c r="F72" s="34">
        <f t="shared" si="25"/>
        <v>0</v>
      </c>
      <c r="G72" s="34">
        <f t="shared" si="25"/>
        <v>1</v>
      </c>
      <c r="H72" s="34">
        <f t="shared" si="25"/>
        <v>0</v>
      </c>
      <c r="I72" s="34">
        <f t="shared" si="23"/>
        <v>3</v>
      </c>
    </row>
    <row r="73" spans="1:9">
      <c r="A73" s="4" t="s">
        <v>157</v>
      </c>
      <c r="B73" s="3">
        <v>0</v>
      </c>
      <c r="C73" s="3">
        <v>0</v>
      </c>
      <c r="D73" s="3">
        <v>0</v>
      </c>
      <c r="E73" s="3">
        <v>0</v>
      </c>
      <c r="F73" s="3">
        <v>1</v>
      </c>
      <c r="G73" s="3">
        <v>0</v>
      </c>
      <c r="H73" s="3">
        <v>0</v>
      </c>
      <c r="I73" s="3">
        <f t="shared" si="23"/>
        <v>1</v>
      </c>
    </row>
    <row r="74" spans="1:9">
      <c r="A74" s="4" t="s">
        <v>159</v>
      </c>
      <c r="B74" s="3">
        <v>0</v>
      </c>
      <c r="C74" s="3">
        <v>2</v>
      </c>
      <c r="D74" s="3">
        <v>4</v>
      </c>
      <c r="E74" s="3">
        <v>10</v>
      </c>
      <c r="F74" s="3">
        <v>9</v>
      </c>
      <c r="G74" s="3">
        <v>6</v>
      </c>
      <c r="H74" s="3">
        <v>1</v>
      </c>
      <c r="I74" s="3">
        <f t="shared" si="23"/>
        <v>32</v>
      </c>
    </row>
    <row r="75" spans="1:9">
      <c r="A75" s="4" t="s">
        <v>160</v>
      </c>
      <c r="B75" s="3">
        <v>0</v>
      </c>
      <c r="C75" s="3">
        <v>0</v>
      </c>
      <c r="D75" s="3">
        <v>0</v>
      </c>
      <c r="E75" s="3">
        <v>1</v>
      </c>
      <c r="F75" s="3">
        <v>0</v>
      </c>
      <c r="G75" s="3">
        <v>0</v>
      </c>
      <c r="H75" s="3">
        <v>0</v>
      </c>
      <c r="I75" s="3">
        <f t="shared" si="23"/>
        <v>1</v>
      </c>
    </row>
    <row r="76" spans="1:9">
      <c r="A76" s="4" t="s">
        <v>163</v>
      </c>
      <c r="B76" s="3">
        <v>0</v>
      </c>
      <c r="C76" s="3">
        <v>1</v>
      </c>
      <c r="D76" s="3">
        <v>2</v>
      </c>
      <c r="E76" s="3">
        <v>0</v>
      </c>
      <c r="F76" s="3">
        <v>1</v>
      </c>
      <c r="G76" s="3">
        <v>0</v>
      </c>
      <c r="H76" s="3">
        <v>0</v>
      </c>
      <c r="I76" s="3">
        <f t="shared" si="23"/>
        <v>4</v>
      </c>
    </row>
    <row r="77" spans="1:9">
      <c r="A77" s="33" t="s">
        <v>193</v>
      </c>
      <c r="B77" s="34">
        <f>SUM(B73:B76)</f>
        <v>0</v>
      </c>
      <c r="C77" s="34">
        <f t="shared" ref="C77:H77" si="26">SUM(C73:C76)</f>
        <v>3</v>
      </c>
      <c r="D77" s="34">
        <f t="shared" si="26"/>
        <v>6</v>
      </c>
      <c r="E77" s="34">
        <f t="shared" si="26"/>
        <v>11</v>
      </c>
      <c r="F77" s="34">
        <f t="shared" si="26"/>
        <v>11</v>
      </c>
      <c r="G77" s="34">
        <f t="shared" si="26"/>
        <v>6</v>
      </c>
      <c r="H77" s="34">
        <f t="shared" si="26"/>
        <v>1</v>
      </c>
      <c r="I77" s="34">
        <f t="shared" si="23"/>
        <v>38</v>
      </c>
    </row>
    <row r="78" spans="1:9">
      <c r="A78" s="4" t="s">
        <v>159</v>
      </c>
      <c r="B78" s="3">
        <v>0</v>
      </c>
      <c r="C78" s="3">
        <v>1</v>
      </c>
      <c r="D78" s="3">
        <v>0</v>
      </c>
      <c r="E78" s="3">
        <v>0</v>
      </c>
      <c r="F78" s="3">
        <v>1</v>
      </c>
      <c r="G78" s="3">
        <v>1</v>
      </c>
      <c r="H78" s="3">
        <v>0</v>
      </c>
      <c r="I78" s="3">
        <f t="shared" si="23"/>
        <v>3</v>
      </c>
    </row>
    <row r="79" spans="1:9">
      <c r="A79" s="33" t="s">
        <v>194</v>
      </c>
      <c r="B79" s="34">
        <f>SUM(B78)</f>
        <v>0</v>
      </c>
      <c r="C79" s="34">
        <f t="shared" ref="C79:H79" si="27">SUM(C78)</f>
        <v>1</v>
      </c>
      <c r="D79" s="34">
        <f t="shared" si="27"/>
        <v>0</v>
      </c>
      <c r="E79" s="34">
        <f t="shared" si="27"/>
        <v>0</v>
      </c>
      <c r="F79" s="34">
        <f t="shared" si="27"/>
        <v>1</v>
      </c>
      <c r="G79" s="34">
        <f t="shared" si="27"/>
        <v>1</v>
      </c>
      <c r="H79" s="34">
        <f t="shared" si="27"/>
        <v>0</v>
      </c>
      <c r="I79" s="34">
        <f t="shared" si="23"/>
        <v>3</v>
      </c>
    </row>
    <row r="80" spans="1:9">
      <c r="A80" s="4" t="s">
        <v>159</v>
      </c>
      <c r="B80" s="3">
        <v>0</v>
      </c>
      <c r="C80" s="3">
        <v>1</v>
      </c>
      <c r="D80" s="3">
        <v>2</v>
      </c>
      <c r="E80" s="3">
        <v>0</v>
      </c>
      <c r="F80" s="3">
        <v>2</v>
      </c>
      <c r="G80" s="3">
        <v>0</v>
      </c>
      <c r="H80" s="3">
        <v>0</v>
      </c>
      <c r="I80" s="3">
        <f t="shared" si="23"/>
        <v>5</v>
      </c>
    </row>
    <row r="81" spans="1:9">
      <c r="A81" s="4" t="s">
        <v>160</v>
      </c>
      <c r="B81" s="3">
        <v>0</v>
      </c>
      <c r="C81" s="3">
        <v>0</v>
      </c>
      <c r="D81" s="3">
        <v>0</v>
      </c>
      <c r="E81" s="3">
        <v>1</v>
      </c>
      <c r="F81" s="3">
        <v>0</v>
      </c>
      <c r="G81" s="3">
        <v>0</v>
      </c>
      <c r="H81" s="3">
        <v>0</v>
      </c>
      <c r="I81" s="3">
        <f t="shared" si="23"/>
        <v>1</v>
      </c>
    </row>
    <row r="82" spans="1:9">
      <c r="A82" s="4" t="s">
        <v>161</v>
      </c>
      <c r="B82" s="3">
        <v>0</v>
      </c>
      <c r="C82" s="3">
        <v>0</v>
      </c>
      <c r="D82" s="3">
        <v>0</v>
      </c>
      <c r="E82" s="3">
        <v>1</v>
      </c>
      <c r="F82" s="3">
        <v>0</v>
      </c>
      <c r="G82" s="3">
        <v>0</v>
      </c>
      <c r="H82" s="3">
        <v>0</v>
      </c>
      <c r="I82" s="3">
        <f t="shared" si="23"/>
        <v>1</v>
      </c>
    </row>
    <row r="83" spans="1:9">
      <c r="A83" s="33" t="s">
        <v>195</v>
      </c>
      <c r="B83" s="34">
        <f>SUM(B80:B82)</f>
        <v>0</v>
      </c>
      <c r="C83" s="34">
        <f t="shared" ref="C83:H83" si="28">SUM(C80:C82)</f>
        <v>1</v>
      </c>
      <c r="D83" s="34">
        <f t="shared" si="28"/>
        <v>2</v>
      </c>
      <c r="E83" s="34">
        <f t="shared" si="28"/>
        <v>2</v>
      </c>
      <c r="F83" s="34">
        <f t="shared" si="28"/>
        <v>2</v>
      </c>
      <c r="G83" s="34">
        <f t="shared" si="28"/>
        <v>0</v>
      </c>
      <c r="H83" s="34">
        <f t="shared" si="28"/>
        <v>0</v>
      </c>
      <c r="I83" s="34">
        <f t="shared" si="23"/>
        <v>7</v>
      </c>
    </row>
    <row r="84" spans="1:9">
      <c r="A84" s="4" t="s">
        <v>159</v>
      </c>
      <c r="B84" s="3">
        <v>0</v>
      </c>
      <c r="C84" s="3">
        <v>0</v>
      </c>
      <c r="D84" s="3">
        <v>0</v>
      </c>
      <c r="E84" s="3">
        <v>1</v>
      </c>
      <c r="F84" s="3">
        <v>0</v>
      </c>
      <c r="G84" s="3">
        <v>0</v>
      </c>
      <c r="H84" s="3">
        <v>0</v>
      </c>
      <c r="I84" s="3">
        <f t="shared" si="23"/>
        <v>1</v>
      </c>
    </row>
    <row r="85" spans="1:9">
      <c r="A85" s="33" t="s">
        <v>196</v>
      </c>
      <c r="B85" s="34">
        <f>SUM(B84)</f>
        <v>0</v>
      </c>
      <c r="C85" s="34">
        <f t="shared" ref="C85:H85" si="29">SUM(C84)</f>
        <v>0</v>
      </c>
      <c r="D85" s="34">
        <f t="shared" si="29"/>
        <v>0</v>
      </c>
      <c r="E85" s="34">
        <f t="shared" si="29"/>
        <v>1</v>
      </c>
      <c r="F85" s="34">
        <f t="shared" si="29"/>
        <v>0</v>
      </c>
      <c r="G85" s="34">
        <f t="shared" si="29"/>
        <v>0</v>
      </c>
      <c r="H85" s="34">
        <f t="shared" si="29"/>
        <v>0</v>
      </c>
      <c r="I85" s="34">
        <f t="shared" si="23"/>
        <v>1</v>
      </c>
    </row>
    <row r="86" spans="1:9">
      <c r="A86" s="4" t="s">
        <v>157</v>
      </c>
      <c r="B86" s="3">
        <v>0</v>
      </c>
      <c r="C86" s="3">
        <v>1</v>
      </c>
      <c r="D86" s="3">
        <v>0</v>
      </c>
      <c r="E86" s="3">
        <v>0</v>
      </c>
      <c r="F86" s="3">
        <v>0</v>
      </c>
      <c r="G86" s="3">
        <v>0</v>
      </c>
      <c r="H86" s="3">
        <v>0</v>
      </c>
      <c r="I86" s="3">
        <f t="shared" si="23"/>
        <v>1</v>
      </c>
    </row>
    <row r="87" spans="1:9">
      <c r="A87" s="33" t="s">
        <v>197</v>
      </c>
      <c r="B87" s="34">
        <f>SUM(B86)</f>
        <v>0</v>
      </c>
      <c r="C87" s="34">
        <f t="shared" ref="C87:H87" si="30">SUM(C86)</f>
        <v>1</v>
      </c>
      <c r="D87" s="34">
        <f t="shared" si="30"/>
        <v>0</v>
      </c>
      <c r="E87" s="34">
        <f t="shared" si="30"/>
        <v>0</v>
      </c>
      <c r="F87" s="34">
        <f t="shared" si="30"/>
        <v>0</v>
      </c>
      <c r="G87" s="34">
        <f t="shared" si="30"/>
        <v>0</v>
      </c>
      <c r="H87" s="34">
        <f t="shared" si="30"/>
        <v>0</v>
      </c>
      <c r="I87" s="34">
        <f t="shared" si="23"/>
        <v>1</v>
      </c>
    </row>
    <row r="88" spans="1:9">
      <c r="A88" s="4" t="s">
        <v>159</v>
      </c>
      <c r="B88" s="3">
        <v>0</v>
      </c>
      <c r="C88" s="3">
        <v>0</v>
      </c>
      <c r="D88" s="3">
        <v>0</v>
      </c>
      <c r="E88" s="3">
        <v>1</v>
      </c>
      <c r="F88" s="3">
        <v>1</v>
      </c>
      <c r="G88" s="3">
        <v>0</v>
      </c>
      <c r="H88" s="3">
        <v>0</v>
      </c>
      <c r="I88" s="3">
        <f t="shared" si="23"/>
        <v>2</v>
      </c>
    </row>
    <row r="89" spans="1:9">
      <c r="A89" s="4" t="s">
        <v>163</v>
      </c>
      <c r="B89" s="3">
        <v>0</v>
      </c>
      <c r="C89" s="3">
        <v>0</v>
      </c>
      <c r="D89" s="3">
        <v>0</v>
      </c>
      <c r="E89" s="3">
        <v>0</v>
      </c>
      <c r="F89" s="3">
        <v>1</v>
      </c>
      <c r="G89" s="3">
        <v>0</v>
      </c>
      <c r="H89" s="3">
        <v>0</v>
      </c>
      <c r="I89" s="3">
        <f t="shared" si="23"/>
        <v>1</v>
      </c>
    </row>
    <row r="90" spans="1:9">
      <c r="A90" s="33" t="s">
        <v>198</v>
      </c>
      <c r="B90" s="34">
        <f>SUM(B88:B89)</f>
        <v>0</v>
      </c>
      <c r="C90" s="34">
        <f t="shared" ref="C90:H90" si="31">SUM(C88:C89)</f>
        <v>0</v>
      </c>
      <c r="D90" s="34">
        <f t="shared" si="31"/>
        <v>0</v>
      </c>
      <c r="E90" s="34">
        <f t="shared" si="31"/>
        <v>1</v>
      </c>
      <c r="F90" s="34">
        <f t="shared" si="31"/>
        <v>2</v>
      </c>
      <c r="G90" s="34">
        <f t="shared" si="31"/>
        <v>0</v>
      </c>
      <c r="H90" s="34">
        <f t="shared" si="31"/>
        <v>0</v>
      </c>
      <c r="I90" s="34">
        <f t="shared" si="23"/>
        <v>3</v>
      </c>
    </row>
    <row r="91" spans="1:9">
      <c r="A91" s="4" t="s">
        <v>160</v>
      </c>
      <c r="B91" s="3">
        <v>0</v>
      </c>
      <c r="C91" s="3">
        <v>0</v>
      </c>
      <c r="D91" s="3">
        <v>0</v>
      </c>
      <c r="E91" s="3">
        <v>0</v>
      </c>
      <c r="F91" s="3">
        <v>1</v>
      </c>
      <c r="G91" s="3">
        <v>0</v>
      </c>
      <c r="H91" s="3">
        <v>0</v>
      </c>
      <c r="I91" s="3">
        <f t="shared" si="23"/>
        <v>1</v>
      </c>
    </row>
    <row r="92" spans="1:9">
      <c r="A92" s="33" t="s">
        <v>199</v>
      </c>
      <c r="B92" s="34">
        <f>SUM(B91)</f>
        <v>0</v>
      </c>
      <c r="C92" s="34">
        <f t="shared" ref="C92:H92" si="32">SUM(C91)</f>
        <v>0</v>
      </c>
      <c r="D92" s="34">
        <f t="shared" si="32"/>
        <v>0</v>
      </c>
      <c r="E92" s="34">
        <f t="shared" si="32"/>
        <v>0</v>
      </c>
      <c r="F92" s="34">
        <f t="shared" si="32"/>
        <v>1</v>
      </c>
      <c r="G92" s="34">
        <f t="shared" si="32"/>
        <v>0</v>
      </c>
      <c r="H92" s="34">
        <f t="shared" si="32"/>
        <v>0</v>
      </c>
      <c r="I92" s="34">
        <f t="shared" si="23"/>
        <v>1</v>
      </c>
    </row>
    <row r="93" spans="1:9">
      <c r="A93" s="37" t="s">
        <v>159</v>
      </c>
      <c r="B93" s="3">
        <v>0</v>
      </c>
      <c r="C93" s="3">
        <v>0</v>
      </c>
      <c r="D93" s="3">
        <v>0</v>
      </c>
      <c r="E93" s="3">
        <v>2</v>
      </c>
      <c r="F93" s="3">
        <v>0</v>
      </c>
      <c r="G93" s="3">
        <v>1</v>
      </c>
      <c r="H93" s="3">
        <v>0</v>
      </c>
      <c r="I93" s="3">
        <f t="shared" si="23"/>
        <v>3</v>
      </c>
    </row>
    <row r="94" spans="1:9">
      <c r="A94" s="4" t="s">
        <v>160</v>
      </c>
      <c r="B94" s="3">
        <v>0</v>
      </c>
      <c r="C94" s="3">
        <v>0</v>
      </c>
      <c r="D94" s="3">
        <v>0</v>
      </c>
      <c r="E94" s="3">
        <v>0</v>
      </c>
      <c r="F94" s="3">
        <v>1</v>
      </c>
      <c r="G94" s="3">
        <v>0</v>
      </c>
      <c r="H94" s="3">
        <v>0</v>
      </c>
      <c r="I94" s="3">
        <f t="shared" si="23"/>
        <v>1</v>
      </c>
    </row>
    <row r="95" spans="1:9">
      <c r="A95" s="33" t="s">
        <v>200</v>
      </c>
      <c r="B95" s="34">
        <f>SUM(B93:B94)</f>
        <v>0</v>
      </c>
      <c r="C95" s="34">
        <f t="shared" ref="C95:H95" si="33">SUM(C93:C94)</f>
        <v>0</v>
      </c>
      <c r="D95" s="34">
        <f t="shared" si="33"/>
        <v>0</v>
      </c>
      <c r="E95" s="34">
        <f t="shared" si="33"/>
        <v>2</v>
      </c>
      <c r="F95" s="34">
        <f t="shared" si="33"/>
        <v>1</v>
      </c>
      <c r="G95" s="34">
        <f t="shared" si="33"/>
        <v>1</v>
      </c>
      <c r="H95" s="34">
        <f t="shared" si="33"/>
        <v>0</v>
      </c>
      <c r="I95" s="34">
        <f t="shared" si="23"/>
        <v>4</v>
      </c>
    </row>
    <row r="96" spans="1:9">
      <c r="A96" s="4" t="s">
        <v>159</v>
      </c>
      <c r="B96" s="3">
        <v>0</v>
      </c>
      <c r="C96" s="3">
        <v>0</v>
      </c>
      <c r="D96" s="3">
        <v>0</v>
      </c>
      <c r="E96" s="3">
        <v>0</v>
      </c>
      <c r="F96" s="3">
        <v>1</v>
      </c>
      <c r="G96" s="3">
        <v>1</v>
      </c>
      <c r="H96" s="3">
        <v>0</v>
      </c>
      <c r="I96" s="3">
        <f t="shared" si="23"/>
        <v>2</v>
      </c>
    </row>
    <row r="97" spans="1:9">
      <c r="A97" s="33" t="s">
        <v>201</v>
      </c>
      <c r="B97" s="34">
        <f>SUM(B96)</f>
        <v>0</v>
      </c>
      <c r="C97" s="34">
        <f t="shared" ref="C97:H97" si="34">SUM(C96)</f>
        <v>0</v>
      </c>
      <c r="D97" s="34">
        <f t="shared" si="34"/>
        <v>0</v>
      </c>
      <c r="E97" s="34">
        <f t="shared" si="34"/>
        <v>0</v>
      </c>
      <c r="F97" s="34">
        <f t="shared" si="34"/>
        <v>1</v>
      </c>
      <c r="G97" s="34">
        <f t="shared" si="34"/>
        <v>1</v>
      </c>
      <c r="H97" s="34">
        <f t="shared" si="34"/>
        <v>0</v>
      </c>
      <c r="I97" s="34">
        <f t="shared" si="23"/>
        <v>2</v>
      </c>
    </row>
    <row r="98" spans="1:9">
      <c r="A98" s="4" t="s">
        <v>158</v>
      </c>
      <c r="B98" s="38">
        <v>0</v>
      </c>
      <c r="C98" s="38">
        <v>0</v>
      </c>
      <c r="D98" s="38">
        <v>0</v>
      </c>
      <c r="E98" s="38">
        <v>0</v>
      </c>
      <c r="F98" s="38">
        <v>0</v>
      </c>
      <c r="G98" s="38">
        <v>1</v>
      </c>
      <c r="H98" s="38">
        <v>0</v>
      </c>
      <c r="I98" s="3">
        <f t="shared" si="23"/>
        <v>1</v>
      </c>
    </row>
    <row r="99" spans="1:9">
      <c r="A99" s="4" t="s">
        <v>159</v>
      </c>
      <c r="B99" s="38">
        <v>0</v>
      </c>
      <c r="C99" s="38">
        <v>0</v>
      </c>
      <c r="D99" s="38">
        <v>0</v>
      </c>
      <c r="E99" s="38">
        <v>9</v>
      </c>
      <c r="F99" s="38">
        <v>12</v>
      </c>
      <c r="G99" s="38">
        <v>4</v>
      </c>
      <c r="H99" s="38">
        <v>0</v>
      </c>
      <c r="I99" s="3">
        <f t="shared" si="23"/>
        <v>25</v>
      </c>
    </row>
    <row r="100" spans="1:9">
      <c r="A100" s="4" t="s">
        <v>160</v>
      </c>
      <c r="B100" s="38">
        <v>0</v>
      </c>
      <c r="C100" s="38">
        <v>0</v>
      </c>
      <c r="D100" s="38">
        <v>0</v>
      </c>
      <c r="E100" s="38">
        <v>2</v>
      </c>
      <c r="F100" s="38">
        <v>3</v>
      </c>
      <c r="G100" s="38">
        <v>0</v>
      </c>
      <c r="H100" s="38">
        <v>0</v>
      </c>
      <c r="I100" s="3">
        <f t="shared" si="23"/>
        <v>5</v>
      </c>
    </row>
    <row r="101" spans="1:9">
      <c r="A101" s="4" t="s">
        <v>163</v>
      </c>
      <c r="B101" s="38">
        <v>0</v>
      </c>
      <c r="C101" s="38">
        <v>0</v>
      </c>
      <c r="D101" s="38">
        <v>0</v>
      </c>
      <c r="E101" s="38">
        <v>0</v>
      </c>
      <c r="F101" s="38">
        <v>1</v>
      </c>
      <c r="G101" s="38">
        <v>1</v>
      </c>
      <c r="H101" s="38">
        <v>0</v>
      </c>
      <c r="I101" s="3">
        <f t="shared" si="23"/>
        <v>2</v>
      </c>
    </row>
    <row r="102" spans="1:9">
      <c r="A102" s="33" t="s">
        <v>202</v>
      </c>
      <c r="B102" s="34">
        <f>SUM(B98:B101)</f>
        <v>0</v>
      </c>
      <c r="C102" s="34">
        <f t="shared" ref="C102:H102" si="35">SUM(C98:C101)</f>
        <v>0</v>
      </c>
      <c r="D102" s="34">
        <f t="shared" si="35"/>
        <v>0</v>
      </c>
      <c r="E102" s="34">
        <f t="shared" si="35"/>
        <v>11</v>
      </c>
      <c r="F102" s="34">
        <f t="shared" si="35"/>
        <v>16</v>
      </c>
      <c r="G102" s="34">
        <f t="shared" si="35"/>
        <v>6</v>
      </c>
      <c r="H102" s="34">
        <f t="shared" si="35"/>
        <v>0</v>
      </c>
      <c r="I102" s="34">
        <f t="shared" si="23"/>
        <v>33</v>
      </c>
    </row>
    <row r="103" spans="1:9">
      <c r="A103" s="4" t="s">
        <v>159</v>
      </c>
      <c r="B103" s="3">
        <v>0</v>
      </c>
      <c r="C103" s="3">
        <v>0</v>
      </c>
      <c r="D103" s="3">
        <v>0</v>
      </c>
      <c r="E103" s="3">
        <v>0</v>
      </c>
      <c r="F103" s="3">
        <v>1</v>
      </c>
      <c r="G103" s="3">
        <v>0</v>
      </c>
      <c r="H103" s="3">
        <v>0</v>
      </c>
      <c r="I103" s="3">
        <f t="shared" si="23"/>
        <v>1</v>
      </c>
    </row>
    <row r="104" spans="1:9">
      <c r="A104" s="33" t="s">
        <v>203</v>
      </c>
      <c r="B104" s="34">
        <f>SUM(B103)</f>
        <v>0</v>
      </c>
      <c r="C104" s="34">
        <f t="shared" ref="C104:G104" si="36">SUM(C103)</f>
        <v>0</v>
      </c>
      <c r="D104" s="34">
        <f t="shared" si="36"/>
        <v>0</v>
      </c>
      <c r="E104" s="34">
        <f t="shared" si="36"/>
        <v>0</v>
      </c>
      <c r="F104" s="34">
        <f t="shared" si="36"/>
        <v>1</v>
      </c>
      <c r="G104" s="34">
        <f t="shared" si="36"/>
        <v>0</v>
      </c>
      <c r="H104" s="34">
        <f>SUM(H103)</f>
        <v>0</v>
      </c>
      <c r="I104" s="34">
        <f t="shared" si="23"/>
        <v>1</v>
      </c>
    </row>
    <row r="105" spans="1:9">
      <c r="A105" s="4" t="s">
        <v>159</v>
      </c>
      <c r="B105" s="3">
        <v>0</v>
      </c>
      <c r="C105" s="3">
        <v>0</v>
      </c>
      <c r="D105" s="3">
        <v>0</v>
      </c>
      <c r="E105" s="3">
        <v>1</v>
      </c>
      <c r="F105" s="3">
        <v>0</v>
      </c>
      <c r="G105" s="3">
        <v>0</v>
      </c>
      <c r="H105" s="3">
        <v>0</v>
      </c>
      <c r="I105" s="3">
        <f t="shared" si="23"/>
        <v>1</v>
      </c>
    </row>
    <row r="106" spans="1:9">
      <c r="A106" s="33" t="s">
        <v>204</v>
      </c>
      <c r="B106" s="34">
        <f>SUM(B105)</f>
        <v>0</v>
      </c>
      <c r="C106" s="34">
        <f t="shared" ref="C106:H106" si="37">SUM(C105)</f>
        <v>0</v>
      </c>
      <c r="D106" s="34">
        <f t="shared" si="37"/>
        <v>0</v>
      </c>
      <c r="E106" s="34">
        <f t="shared" si="37"/>
        <v>1</v>
      </c>
      <c r="F106" s="34">
        <f t="shared" si="37"/>
        <v>0</v>
      </c>
      <c r="G106" s="34">
        <f t="shared" si="37"/>
        <v>0</v>
      </c>
      <c r="H106" s="34">
        <f t="shared" si="37"/>
        <v>0</v>
      </c>
      <c r="I106" s="34">
        <f t="shared" si="23"/>
        <v>1</v>
      </c>
    </row>
    <row r="107" spans="1:9">
      <c r="A107" s="4" t="s">
        <v>159</v>
      </c>
      <c r="B107" s="3">
        <v>0</v>
      </c>
      <c r="C107" s="3">
        <v>1</v>
      </c>
      <c r="D107" s="3">
        <v>1</v>
      </c>
      <c r="E107" s="3">
        <v>3</v>
      </c>
      <c r="F107" s="3">
        <v>1</v>
      </c>
      <c r="G107" s="3">
        <v>2</v>
      </c>
      <c r="H107" s="3">
        <v>0</v>
      </c>
      <c r="I107" s="3">
        <f t="shared" si="23"/>
        <v>8</v>
      </c>
    </row>
    <row r="108" spans="1:9">
      <c r="A108" s="33" t="s">
        <v>205</v>
      </c>
      <c r="B108" s="34">
        <f>SUM(B107)</f>
        <v>0</v>
      </c>
      <c r="C108" s="34">
        <f t="shared" ref="C108:H108" si="38">SUM(C107)</f>
        <v>1</v>
      </c>
      <c r="D108" s="34">
        <f t="shared" si="38"/>
        <v>1</v>
      </c>
      <c r="E108" s="34">
        <f t="shared" si="38"/>
        <v>3</v>
      </c>
      <c r="F108" s="34">
        <f t="shared" si="38"/>
        <v>1</v>
      </c>
      <c r="G108" s="34">
        <f t="shared" si="38"/>
        <v>2</v>
      </c>
      <c r="H108" s="34">
        <f t="shared" si="38"/>
        <v>0</v>
      </c>
      <c r="I108" s="34">
        <f t="shared" si="23"/>
        <v>8</v>
      </c>
    </row>
    <row r="109" spans="1:9">
      <c r="A109" s="4" t="s">
        <v>159</v>
      </c>
      <c r="B109" s="3">
        <v>0</v>
      </c>
      <c r="C109" s="3">
        <v>0</v>
      </c>
      <c r="D109" s="3">
        <v>4</v>
      </c>
      <c r="E109" s="3">
        <v>6</v>
      </c>
      <c r="F109" s="3">
        <v>2</v>
      </c>
      <c r="G109" s="3">
        <v>3</v>
      </c>
      <c r="H109" s="3">
        <v>0</v>
      </c>
      <c r="I109" s="3">
        <f t="shared" si="23"/>
        <v>15</v>
      </c>
    </row>
    <row r="110" spans="1:9">
      <c r="A110" s="4" t="s">
        <v>163</v>
      </c>
      <c r="B110" s="3">
        <v>0</v>
      </c>
      <c r="C110" s="3">
        <v>0</v>
      </c>
      <c r="D110" s="3">
        <v>0</v>
      </c>
      <c r="E110" s="3">
        <v>1</v>
      </c>
      <c r="F110" s="3">
        <v>0</v>
      </c>
      <c r="G110" s="3">
        <v>0</v>
      </c>
      <c r="H110" s="3">
        <v>0</v>
      </c>
      <c r="I110" s="3">
        <f t="shared" si="23"/>
        <v>1</v>
      </c>
    </row>
    <row r="111" spans="1:9">
      <c r="A111" s="33" t="s">
        <v>206</v>
      </c>
      <c r="B111" s="34">
        <f>SUM(B109:B110)</f>
        <v>0</v>
      </c>
      <c r="C111" s="34">
        <f t="shared" ref="C111:H111" si="39">SUM(C109:C110)</f>
        <v>0</v>
      </c>
      <c r="D111" s="34">
        <f t="shared" si="39"/>
        <v>4</v>
      </c>
      <c r="E111" s="34">
        <f t="shared" si="39"/>
        <v>7</v>
      </c>
      <c r="F111" s="34">
        <f t="shared" si="39"/>
        <v>2</v>
      </c>
      <c r="G111" s="34">
        <f t="shared" si="39"/>
        <v>3</v>
      </c>
      <c r="H111" s="34">
        <f t="shared" si="39"/>
        <v>0</v>
      </c>
      <c r="I111" s="34">
        <f t="shared" si="23"/>
        <v>16</v>
      </c>
    </row>
    <row r="112" spans="1:9">
      <c r="A112" s="4" t="s">
        <v>159</v>
      </c>
      <c r="B112" s="3">
        <v>0</v>
      </c>
      <c r="C112" s="3">
        <v>0</v>
      </c>
      <c r="D112" s="3">
        <v>0</v>
      </c>
      <c r="E112" s="3">
        <v>1</v>
      </c>
      <c r="F112" s="3">
        <v>1</v>
      </c>
      <c r="G112" s="3">
        <v>0</v>
      </c>
      <c r="H112" s="3">
        <v>0</v>
      </c>
      <c r="I112" s="3">
        <f t="shared" si="23"/>
        <v>2</v>
      </c>
    </row>
    <row r="113" spans="1:9">
      <c r="A113" s="33" t="s">
        <v>207</v>
      </c>
      <c r="B113" s="34">
        <f>SUM(B112)</f>
        <v>0</v>
      </c>
      <c r="C113" s="34">
        <f t="shared" ref="C113:H113" si="40">SUM(C112)</f>
        <v>0</v>
      </c>
      <c r="D113" s="34">
        <f t="shared" si="40"/>
        <v>0</v>
      </c>
      <c r="E113" s="34">
        <f t="shared" si="40"/>
        <v>1</v>
      </c>
      <c r="F113" s="34">
        <f t="shared" si="40"/>
        <v>1</v>
      </c>
      <c r="G113" s="34">
        <f t="shared" si="40"/>
        <v>0</v>
      </c>
      <c r="H113" s="34">
        <f t="shared" si="40"/>
        <v>0</v>
      </c>
      <c r="I113" s="34">
        <f t="shared" si="23"/>
        <v>2</v>
      </c>
    </row>
    <row r="114" spans="1:9">
      <c r="A114" s="4" t="s">
        <v>159</v>
      </c>
      <c r="B114" s="3">
        <v>2</v>
      </c>
      <c r="C114" s="3">
        <v>1</v>
      </c>
      <c r="D114" s="3">
        <v>1</v>
      </c>
      <c r="E114" s="3">
        <v>1</v>
      </c>
      <c r="F114" s="3">
        <v>0</v>
      </c>
      <c r="G114" s="3">
        <v>1</v>
      </c>
      <c r="H114" s="3">
        <v>0</v>
      </c>
      <c r="I114" s="3">
        <f t="shared" si="23"/>
        <v>6</v>
      </c>
    </row>
    <row r="115" spans="1:9">
      <c r="A115" s="4" t="s">
        <v>160</v>
      </c>
      <c r="B115" s="3">
        <v>0</v>
      </c>
      <c r="C115" s="3">
        <v>0</v>
      </c>
      <c r="D115" s="3">
        <v>0</v>
      </c>
      <c r="E115" s="3">
        <v>1</v>
      </c>
      <c r="F115" s="3">
        <v>0</v>
      </c>
      <c r="G115" s="3">
        <v>0</v>
      </c>
      <c r="H115" s="3">
        <v>0</v>
      </c>
      <c r="I115" s="3">
        <f t="shared" si="23"/>
        <v>1</v>
      </c>
    </row>
    <row r="116" spans="1:9">
      <c r="A116" s="4" t="s">
        <v>163</v>
      </c>
      <c r="B116" s="3">
        <v>0</v>
      </c>
      <c r="C116" s="3">
        <v>0</v>
      </c>
      <c r="D116" s="3">
        <v>0</v>
      </c>
      <c r="E116" s="3">
        <v>2</v>
      </c>
      <c r="F116" s="3">
        <v>0</v>
      </c>
      <c r="G116" s="3">
        <v>0</v>
      </c>
      <c r="H116" s="3">
        <v>0</v>
      </c>
      <c r="I116" s="3">
        <f t="shared" si="23"/>
        <v>2</v>
      </c>
    </row>
    <row r="117" spans="1:9">
      <c r="A117" s="33" t="s">
        <v>208</v>
      </c>
      <c r="B117" s="34">
        <f>SUM(B114:B116)</f>
        <v>2</v>
      </c>
      <c r="C117" s="34">
        <f t="shared" ref="C117:H117" si="41">SUM(C114:C116)</f>
        <v>1</v>
      </c>
      <c r="D117" s="34">
        <f t="shared" si="41"/>
        <v>1</v>
      </c>
      <c r="E117" s="34">
        <f t="shared" si="41"/>
        <v>4</v>
      </c>
      <c r="F117" s="34">
        <f t="shared" si="41"/>
        <v>0</v>
      </c>
      <c r="G117" s="34">
        <f t="shared" si="41"/>
        <v>1</v>
      </c>
      <c r="H117" s="34">
        <f t="shared" si="41"/>
        <v>0</v>
      </c>
      <c r="I117" s="34">
        <f t="shared" si="23"/>
        <v>9</v>
      </c>
    </row>
    <row r="118" spans="1:9">
      <c r="A118" s="4" t="s">
        <v>159</v>
      </c>
      <c r="B118" s="3">
        <v>0</v>
      </c>
      <c r="C118" s="3">
        <v>0</v>
      </c>
      <c r="D118" s="3">
        <v>0</v>
      </c>
      <c r="E118" s="3">
        <v>0</v>
      </c>
      <c r="F118" s="3">
        <v>1</v>
      </c>
      <c r="G118" s="3">
        <v>0</v>
      </c>
      <c r="H118" s="3">
        <v>0</v>
      </c>
      <c r="I118" s="3">
        <f t="shared" si="23"/>
        <v>1</v>
      </c>
    </row>
    <row r="119" spans="1:9">
      <c r="A119" s="33" t="s">
        <v>209</v>
      </c>
      <c r="B119" s="34">
        <f>SUM(B118)</f>
        <v>0</v>
      </c>
      <c r="C119" s="34">
        <f t="shared" ref="C119:H119" si="42">SUM(C118)</f>
        <v>0</v>
      </c>
      <c r="D119" s="34">
        <f t="shared" si="42"/>
        <v>0</v>
      </c>
      <c r="E119" s="34">
        <f t="shared" si="42"/>
        <v>0</v>
      </c>
      <c r="F119" s="34">
        <f t="shared" si="42"/>
        <v>1</v>
      </c>
      <c r="G119" s="34">
        <f t="shared" si="42"/>
        <v>0</v>
      </c>
      <c r="H119" s="34">
        <f t="shared" si="42"/>
        <v>0</v>
      </c>
      <c r="I119" s="34">
        <f t="shared" si="23"/>
        <v>1</v>
      </c>
    </row>
    <row r="120" spans="1:9">
      <c r="A120" s="4" t="s">
        <v>161</v>
      </c>
      <c r="B120" s="3">
        <v>0</v>
      </c>
      <c r="C120" s="3">
        <v>0</v>
      </c>
      <c r="D120" s="3">
        <v>0</v>
      </c>
      <c r="E120" s="3">
        <v>0</v>
      </c>
      <c r="F120" s="3">
        <v>1</v>
      </c>
      <c r="G120" s="3">
        <v>0</v>
      </c>
      <c r="H120" s="3">
        <v>0</v>
      </c>
      <c r="I120" s="3">
        <f t="shared" si="23"/>
        <v>1</v>
      </c>
    </row>
    <row r="121" spans="1:9">
      <c r="A121" s="33" t="s">
        <v>210</v>
      </c>
      <c r="B121" s="34">
        <f>SUM(B120)</f>
        <v>0</v>
      </c>
      <c r="C121" s="34">
        <f t="shared" ref="C121:H121" si="43">SUM(C120)</f>
        <v>0</v>
      </c>
      <c r="D121" s="34">
        <f t="shared" si="43"/>
        <v>0</v>
      </c>
      <c r="E121" s="34">
        <f t="shared" si="43"/>
        <v>0</v>
      </c>
      <c r="F121" s="34">
        <f t="shared" si="43"/>
        <v>1</v>
      </c>
      <c r="G121" s="34">
        <f t="shared" si="43"/>
        <v>0</v>
      </c>
      <c r="H121" s="34">
        <f t="shared" si="43"/>
        <v>0</v>
      </c>
      <c r="I121" s="34">
        <f t="shared" si="23"/>
        <v>1</v>
      </c>
    </row>
    <row r="122" spans="1:9">
      <c r="A122" s="4" t="s">
        <v>159</v>
      </c>
      <c r="B122" s="3">
        <v>0</v>
      </c>
      <c r="C122" s="3">
        <v>1</v>
      </c>
      <c r="D122" s="3">
        <v>2</v>
      </c>
      <c r="E122" s="3">
        <v>2</v>
      </c>
      <c r="F122" s="3">
        <v>1</v>
      </c>
      <c r="G122" s="3">
        <v>0</v>
      </c>
      <c r="H122" s="3">
        <v>0</v>
      </c>
      <c r="I122" s="3">
        <f t="shared" si="23"/>
        <v>6</v>
      </c>
    </row>
    <row r="123" spans="1:9">
      <c r="A123" s="33" t="s">
        <v>211</v>
      </c>
      <c r="B123" s="34">
        <f>SUM(B122)</f>
        <v>0</v>
      </c>
      <c r="C123" s="34">
        <f t="shared" ref="C123:H123" si="44">SUM(C122)</f>
        <v>1</v>
      </c>
      <c r="D123" s="34">
        <f t="shared" si="44"/>
        <v>2</v>
      </c>
      <c r="E123" s="34">
        <f t="shared" si="44"/>
        <v>2</v>
      </c>
      <c r="F123" s="34">
        <f t="shared" si="44"/>
        <v>1</v>
      </c>
      <c r="G123" s="34">
        <f t="shared" si="44"/>
        <v>0</v>
      </c>
      <c r="H123" s="34">
        <f t="shared" si="44"/>
        <v>0</v>
      </c>
      <c r="I123" s="34">
        <f t="shared" si="23"/>
        <v>6</v>
      </c>
    </row>
    <row r="124" spans="1:9">
      <c r="A124" s="4" t="s">
        <v>159</v>
      </c>
      <c r="B124" s="3">
        <v>0</v>
      </c>
      <c r="C124" s="3">
        <v>0</v>
      </c>
      <c r="D124" s="3">
        <v>1</v>
      </c>
      <c r="E124" s="3">
        <v>0</v>
      </c>
      <c r="F124" s="3">
        <v>1</v>
      </c>
      <c r="G124" s="3">
        <v>0</v>
      </c>
      <c r="H124" s="3">
        <v>0</v>
      </c>
      <c r="I124" s="3">
        <f t="shared" si="23"/>
        <v>2</v>
      </c>
    </row>
    <row r="125" spans="1:9">
      <c r="A125" s="4" t="s">
        <v>163</v>
      </c>
      <c r="B125" s="3">
        <v>0</v>
      </c>
      <c r="C125" s="3">
        <v>0</v>
      </c>
      <c r="D125" s="3">
        <v>0</v>
      </c>
      <c r="E125" s="3">
        <v>0</v>
      </c>
      <c r="F125" s="3">
        <v>2</v>
      </c>
      <c r="G125" s="3">
        <v>0</v>
      </c>
      <c r="H125" s="3">
        <v>0</v>
      </c>
      <c r="I125" s="3">
        <f t="shared" si="23"/>
        <v>2</v>
      </c>
    </row>
    <row r="126" spans="1:9">
      <c r="A126" s="33" t="s">
        <v>212</v>
      </c>
      <c r="B126" s="34">
        <f>SUM(B124:B125)</f>
        <v>0</v>
      </c>
      <c r="C126" s="34">
        <f t="shared" ref="C126:H126" si="45">SUM(C124:C125)</f>
        <v>0</v>
      </c>
      <c r="D126" s="34">
        <f t="shared" si="45"/>
        <v>1</v>
      </c>
      <c r="E126" s="34">
        <f t="shared" si="45"/>
        <v>0</v>
      </c>
      <c r="F126" s="34">
        <f t="shared" si="45"/>
        <v>3</v>
      </c>
      <c r="G126" s="34">
        <f t="shared" si="45"/>
        <v>0</v>
      </c>
      <c r="H126" s="34">
        <f t="shared" si="45"/>
        <v>0</v>
      </c>
      <c r="I126" s="34">
        <f t="shared" si="23"/>
        <v>4</v>
      </c>
    </row>
    <row r="127" spans="1:9">
      <c r="A127" s="4" t="s">
        <v>157</v>
      </c>
      <c r="B127" s="3">
        <v>0</v>
      </c>
      <c r="C127" s="3">
        <v>0</v>
      </c>
      <c r="D127" s="3">
        <v>1</v>
      </c>
      <c r="E127" s="2">
        <v>0</v>
      </c>
      <c r="F127" s="3">
        <v>0</v>
      </c>
      <c r="G127" s="3">
        <v>0</v>
      </c>
      <c r="H127" s="3">
        <v>0</v>
      </c>
      <c r="I127" s="3">
        <f t="shared" si="23"/>
        <v>1</v>
      </c>
    </row>
    <row r="128" spans="1:9">
      <c r="A128" s="4" t="s">
        <v>159</v>
      </c>
      <c r="B128" s="3">
        <v>0</v>
      </c>
      <c r="C128" s="3">
        <v>0</v>
      </c>
      <c r="D128" s="3">
        <v>2</v>
      </c>
      <c r="E128" s="3">
        <v>2</v>
      </c>
      <c r="F128" s="3">
        <v>1</v>
      </c>
      <c r="G128" s="3">
        <v>0</v>
      </c>
      <c r="H128" s="3">
        <v>0</v>
      </c>
      <c r="I128" s="3">
        <f t="shared" si="23"/>
        <v>5</v>
      </c>
    </row>
    <row r="129" spans="1:9">
      <c r="A129" s="4" t="s">
        <v>161</v>
      </c>
      <c r="B129" s="3">
        <v>0</v>
      </c>
      <c r="C129" s="3">
        <v>0</v>
      </c>
      <c r="D129" s="3">
        <v>0</v>
      </c>
      <c r="E129" s="3">
        <v>1</v>
      </c>
      <c r="F129" s="3">
        <v>0</v>
      </c>
      <c r="G129" s="3">
        <v>0</v>
      </c>
      <c r="H129" s="3">
        <v>0</v>
      </c>
      <c r="I129" s="3">
        <f t="shared" si="23"/>
        <v>1</v>
      </c>
    </row>
    <row r="130" spans="1:9">
      <c r="A130" s="33" t="s">
        <v>213</v>
      </c>
      <c r="B130" s="34">
        <f>SUM(B127:B129)</f>
        <v>0</v>
      </c>
      <c r="C130" s="34">
        <f t="shared" ref="C130:H130" si="46">SUM(C127:C129)</f>
        <v>0</v>
      </c>
      <c r="D130" s="34">
        <f t="shared" si="46"/>
        <v>3</v>
      </c>
      <c r="E130" s="34">
        <f t="shared" si="46"/>
        <v>3</v>
      </c>
      <c r="F130" s="34">
        <f t="shared" si="46"/>
        <v>1</v>
      </c>
      <c r="G130" s="34">
        <f t="shared" si="46"/>
        <v>0</v>
      </c>
      <c r="H130" s="34">
        <f t="shared" si="46"/>
        <v>0</v>
      </c>
      <c r="I130" s="34">
        <f t="shared" si="23"/>
        <v>7</v>
      </c>
    </row>
    <row r="131" spans="1:9">
      <c r="A131" s="4" t="s">
        <v>159</v>
      </c>
      <c r="B131" s="3">
        <v>0</v>
      </c>
      <c r="C131" s="3">
        <v>0</v>
      </c>
      <c r="D131" s="3">
        <v>0</v>
      </c>
      <c r="E131" s="3">
        <v>1</v>
      </c>
      <c r="F131" s="3">
        <v>0</v>
      </c>
      <c r="G131" s="3">
        <v>0</v>
      </c>
      <c r="H131" s="3">
        <v>0</v>
      </c>
      <c r="I131" s="3">
        <f t="shared" si="23"/>
        <v>1</v>
      </c>
    </row>
    <row r="132" spans="1:9">
      <c r="A132" s="4" t="s">
        <v>162</v>
      </c>
      <c r="B132" s="3">
        <v>0</v>
      </c>
      <c r="C132" s="3">
        <v>0</v>
      </c>
      <c r="D132" s="3">
        <v>0</v>
      </c>
      <c r="E132" s="3">
        <v>1</v>
      </c>
      <c r="F132" s="3">
        <v>0</v>
      </c>
      <c r="G132" s="3">
        <v>0</v>
      </c>
      <c r="H132" s="3">
        <v>0</v>
      </c>
      <c r="I132" s="3">
        <f t="shared" ref="I132:I166" si="47">SUM(B132:H132)</f>
        <v>1</v>
      </c>
    </row>
    <row r="133" spans="1:9">
      <c r="A133" s="33" t="s">
        <v>214</v>
      </c>
      <c r="B133" s="34">
        <f>SUM(B131:B132)</f>
        <v>0</v>
      </c>
      <c r="C133" s="34">
        <f t="shared" ref="C133:H133" si="48">SUM(C131:C132)</f>
        <v>0</v>
      </c>
      <c r="D133" s="34">
        <f t="shared" si="48"/>
        <v>0</v>
      </c>
      <c r="E133" s="34">
        <f t="shared" si="48"/>
        <v>2</v>
      </c>
      <c r="F133" s="34">
        <f t="shared" si="48"/>
        <v>0</v>
      </c>
      <c r="G133" s="34">
        <f t="shared" si="48"/>
        <v>0</v>
      </c>
      <c r="H133" s="34">
        <f t="shared" si="48"/>
        <v>0</v>
      </c>
      <c r="I133" s="34">
        <f t="shared" si="47"/>
        <v>2</v>
      </c>
    </row>
    <row r="134" spans="1:9">
      <c r="A134" s="4" t="s">
        <v>159</v>
      </c>
      <c r="B134" s="3">
        <v>0</v>
      </c>
      <c r="C134" s="3">
        <v>0</v>
      </c>
      <c r="D134" s="3">
        <v>0</v>
      </c>
      <c r="E134" s="3">
        <v>3</v>
      </c>
      <c r="F134" s="3">
        <v>0</v>
      </c>
      <c r="G134" s="3">
        <v>0</v>
      </c>
      <c r="H134" s="3">
        <v>0</v>
      </c>
      <c r="I134" s="3">
        <f t="shared" si="47"/>
        <v>3</v>
      </c>
    </row>
    <row r="135" spans="1:9">
      <c r="A135" s="33" t="s">
        <v>215</v>
      </c>
      <c r="B135" s="34">
        <f>SUM(B134)</f>
        <v>0</v>
      </c>
      <c r="C135" s="34">
        <f t="shared" ref="C135:H135" si="49">SUM(C134)</f>
        <v>0</v>
      </c>
      <c r="D135" s="34">
        <f t="shared" si="49"/>
        <v>0</v>
      </c>
      <c r="E135" s="34">
        <f t="shared" si="49"/>
        <v>3</v>
      </c>
      <c r="F135" s="34">
        <f t="shared" si="49"/>
        <v>0</v>
      </c>
      <c r="G135" s="34">
        <f t="shared" si="49"/>
        <v>0</v>
      </c>
      <c r="H135" s="34">
        <f t="shared" si="49"/>
        <v>0</v>
      </c>
      <c r="I135" s="34">
        <f t="shared" si="47"/>
        <v>3</v>
      </c>
    </row>
    <row r="136" spans="1:9">
      <c r="A136" s="4" t="s">
        <v>159</v>
      </c>
      <c r="B136" s="3">
        <v>0</v>
      </c>
      <c r="C136" s="3">
        <v>0</v>
      </c>
      <c r="D136" s="3">
        <v>0</v>
      </c>
      <c r="E136" s="3">
        <v>0</v>
      </c>
      <c r="F136" s="3">
        <v>1</v>
      </c>
      <c r="G136" s="3">
        <v>0</v>
      </c>
      <c r="H136" s="3">
        <v>0</v>
      </c>
      <c r="I136" s="3">
        <f t="shared" si="47"/>
        <v>1</v>
      </c>
    </row>
    <row r="137" spans="1:9">
      <c r="A137" s="4" t="s">
        <v>163</v>
      </c>
      <c r="B137" s="3">
        <v>0</v>
      </c>
      <c r="C137" s="3">
        <v>0</v>
      </c>
      <c r="D137" s="3">
        <v>0</v>
      </c>
      <c r="E137" s="3">
        <v>0</v>
      </c>
      <c r="F137" s="3">
        <v>2</v>
      </c>
      <c r="G137" s="3">
        <v>0</v>
      </c>
      <c r="H137" s="3">
        <v>0</v>
      </c>
      <c r="I137" s="3">
        <f t="shared" si="47"/>
        <v>2</v>
      </c>
    </row>
    <row r="138" spans="1:9">
      <c r="A138" s="33" t="s">
        <v>216</v>
      </c>
      <c r="B138" s="34">
        <f>SUM(B136:B137)</f>
        <v>0</v>
      </c>
      <c r="C138" s="34">
        <f t="shared" ref="C138:H138" si="50">SUM(C136:C137)</f>
        <v>0</v>
      </c>
      <c r="D138" s="34">
        <f t="shared" si="50"/>
        <v>0</v>
      </c>
      <c r="E138" s="34">
        <f t="shared" si="50"/>
        <v>0</v>
      </c>
      <c r="F138" s="34">
        <f t="shared" si="50"/>
        <v>3</v>
      </c>
      <c r="G138" s="34">
        <f t="shared" si="50"/>
        <v>0</v>
      </c>
      <c r="H138" s="34">
        <f t="shared" si="50"/>
        <v>0</v>
      </c>
      <c r="I138" s="34">
        <f t="shared" si="47"/>
        <v>3</v>
      </c>
    </row>
    <row r="139" spans="1:9">
      <c r="A139" s="4" t="s">
        <v>159</v>
      </c>
      <c r="B139" s="3">
        <v>0</v>
      </c>
      <c r="C139" s="3">
        <v>0</v>
      </c>
      <c r="D139" s="3">
        <v>0</v>
      </c>
      <c r="E139" s="3">
        <v>4</v>
      </c>
      <c r="F139" s="3">
        <v>2</v>
      </c>
      <c r="G139" s="3">
        <v>0</v>
      </c>
      <c r="H139" s="3">
        <v>0</v>
      </c>
      <c r="I139" s="3">
        <f t="shared" si="47"/>
        <v>6</v>
      </c>
    </row>
    <row r="140" spans="1:9">
      <c r="A140" s="4" t="s">
        <v>163</v>
      </c>
      <c r="B140" s="3">
        <v>0</v>
      </c>
      <c r="C140" s="3">
        <v>0</v>
      </c>
      <c r="D140" s="3">
        <v>0</v>
      </c>
      <c r="E140" s="3">
        <v>0</v>
      </c>
      <c r="F140" s="3">
        <v>1</v>
      </c>
      <c r="G140" s="3">
        <v>0</v>
      </c>
      <c r="H140" s="3">
        <v>0</v>
      </c>
      <c r="I140" s="3">
        <f t="shared" si="47"/>
        <v>1</v>
      </c>
    </row>
    <row r="141" spans="1:9">
      <c r="A141" s="33" t="s">
        <v>217</v>
      </c>
      <c r="B141" s="34">
        <f>SUM(B139:B140)</f>
        <v>0</v>
      </c>
      <c r="C141" s="34">
        <f t="shared" ref="C141:H141" si="51">SUM(C139:C140)</f>
        <v>0</v>
      </c>
      <c r="D141" s="34">
        <f t="shared" si="51"/>
        <v>0</v>
      </c>
      <c r="E141" s="34">
        <f t="shared" si="51"/>
        <v>4</v>
      </c>
      <c r="F141" s="34">
        <f t="shared" si="51"/>
        <v>3</v>
      </c>
      <c r="G141" s="34">
        <f t="shared" si="51"/>
        <v>0</v>
      </c>
      <c r="H141" s="34">
        <f t="shared" si="51"/>
        <v>0</v>
      </c>
      <c r="I141" s="34">
        <f t="shared" si="47"/>
        <v>7</v>
      </c>
    </row>
    <row r="142" spans="1:9">
      <c r="A142" s="4" t="s">
        <v>159</v>
      </c>
      <c r="B142" s="3">
        <v>0</v>
      </c>
      <c r="C142" s="3">
        <v>0</v>
      </c>
      <c r="D142" s="3">
        <v>1</v>
      </c>
      <c r="E142" s="3">
        <v>4</v>
      </c>
      <c r="F142" s="3">
        <v>0</v>
      </c>
      <c r="G142" s="3">
        <v>0</v>
      </c>
      <c r="H142" s="3">
        <v>0</v>
      </c>
      <c r="I142" s="3">
        <f t="shared" si="47"/>
        <v>5</v>
      </c>
    </row>
    <row r="143" spans="1:9">
      <c r="A143" s="33" t="s">
        <v>218</v>
      </c>
      <c r="B143" s="34">
        <f>SUM(B142)</f>
        <v>0</v>
      </c>
      <c r="C143" s="34">
        <f t="shared" ref="C143:H143" si="52">SUM(C142)</f>
        <v>0</v>
      </c>
      <c r="D143" s="34">
        <f t="shared" si="52"/>
        <v>1</v>
      </c>
      <c r="E143" s="34">
        <f t="shared" si="52"/>
        <v>4</v>
      </c>
      <c r="F143" s="34">
        <f t="shared" si="52"/>
        <v>0</v>
      </c>
      <c r="G143" s="34">
        <f t="shared" si="52"/>
        <v>0</v>
      </c>
      <c r="H143" s="34">
        <f t="shared" si="52"/>
        <v>0</v>
      </c>
      <c r="I143" s="34">
        <f t="shared" si="47"/>
        <v>5</v>
      </c>
    </row>
    <row r="144" spans="1:9">
      <c r="A144" s="4" t="s">
        <v>160</v>
      </c>
      <c r="B144" s="3">
        <v>0</v>
      </c>
      <c r="C144" s="3">
        <v>1</v>
      </c>
      <c r="D144" s="3">
        <v>0</v>
      </c>
      <c r="E144" s="3">
        <v>0</v>
      </c>
      <c r="F144" s="3">
        <v>0</v>
      </c>
      <c r="G144" s="3">
        <v>0</v>
      </c>
      <c r="H144" s="3">
        <v>0</v>
      </c>
      <c r="I144" s="3">
        <f t="shared" si="47"/>
        <v>1</v>
      </c>
    </row>
    <row r="145" spans="1:9">
      <c r="A145" s="33" t="s">
        <v>219</v>
      </c>
      <c r="B145" s="34">
        <f>SUM(B144)</f>
        <v>0</v>
      </c>
      <c r="C145" s="34">
        <f t="shared" ref="C145:H145" si="53">SUM(C144)</f>
        <v>1</v>
      </c>
      <c r="D145" s="34">
        <f t="shared" si="53"/>
        <v>0</v>
      </c>
      <c r="E145" s="34">
        <f t="shared" si="53"/>
        <v>0</v>
      </c>
      <c r="F145" s="34">
        <f t="shared" si="53"/>
        <v>0</v>
      </c>
      <c r="G145" s="34">
        <f t="shared" si="53"/>
        <v>0</v>
      </c>
      <c r="H145" s="34">
        <f t="shared" si="53"/>
        <v>0</v>
      </c>
      <c r="I145" s="34">
        <f t="shared" si="47"/>
        <v>1</v>
      </c>
    </row>
    <row r="146" spans="1:9">
      <c r="A146" s="4" t="s">
        <v>159</v>
      </c>
      <c r="B146" s="3">
        <v>0</v>
      </c>
      <c r="C146" s="3">
        <v>0</v>
      </c>
      <c r="D146" s="3">
        <v>0</v>
      </c>
      <c r="E146" s="3">
        <v>0</v>
      </c>
      <c r="F146" s="3">
        <v>1</v>
      </c>
      <c r="G146" s="3">
        <v>0</v>
      </c>
      <c r="H146" s="3">
        <v>0</v>
      </c>
      <c r="I146" s="3">
        <f t="shared" si="47"/>
        <v>1</v>
      </c>
    </row>
    <row r="147" spans="1:9">
      <c r="A147" s="4" t="s">
        <v>163</v>
      </c>
      <c r="B147" s="3">
        <v>0</v>
      </c>
      <c r="C147" s="3">
        <v>0</v>
      </c>
      <c r="D147" s="3">
        <v>0</v>
      </c>
      <c r="E147" s="3">
        <v>0</v>
      </c>
      <c r="F147" s="3">
        <v>1</v>
      </c>
      <c r="G147" s="3">
        <v>0</v>
      </c>
      <c r="H147" s="3">
        <v>0</v>
      </c>
      <c r="I147" s="3">
        <f t="shared" si="47"/>
        <v>1</v>
      </c>
    </row>
    <row r="148" spans="1:9">
      <c r="A148" s="33" t="s">
        <v>220</v>
      </c>
      <c r="B148" s="34">
        <f>SUM(B146:B147)</f>
        <v>0</v>
      </c>
      <c r="C148" s="34">
        <f t="shared" ref="C148:H148" si="54">SUM(C146:C147)</f>
        <v>0</v>
      </c>
      <c r="D148" s="34">
        <f t="shared" si="54"/>
        <v>0</v>
      </c>
      <c r="E148" s="34">
        <f t="shared" si="54"/>
        <v>0</v>
      </c>
      <c r="F148" s="34">
        <f t="shared" si="54"/>
        <v>2</v>
      </c>
      <c r="G148" s="34">
        <f t="shared" si="54"/>
        <v>0</v>
      </c>
      <c r="H148" s="34">
        <f t="shared" si="54"/>
        <v>0</v>
      </c>
      <c r="I148" s="34">
        <f t="shared" si="47"/>
        <v>2</v>
      </c>
    </row>
    <row r="149" spans="1:9">
      <c r="A149" s="4" t="s">
        <v>159</v>
      </c>
      <c r="B149" s="3">
        <v>0</v>
      </c>
      <c r="C149" s="3">
        <v>0</v>
      </c>
      <c r="D149" s="3">
        <v>3</v>
      </c>
      <c r="E149" s="3">
        <v>4</v>
      </c>
      <c r="F149" s="3">
        <v>5</v>
      </c>
      <c r="G149" s="3">
        <v>1</v>
      </c>
      <c r="H149" s="3">
        <v>0</v>
      </c>
      <c r="I149" s="3">
        <f t="shared" si="47"/>
        <v>13</v>
      </c>
    </row>
    <row r="150" spans="1:9">
      <c r="A150" s="4" t="s">
        <v>160</v>
      </c>
      <c r="B150" s="3">
        <v>0</v>
      </c>
      <c r="C150" s="3">
        <v>0</v>
      </c>
      <c r="D150" s="3">
        <v>0</v>
      </c>
      <c r="E150" s="3">
        <v>0</v>
      </c>
      <c r="F150" s="3">
        <v>1</v>
      </c>
      <c r="G150" s="3">
        <v>0</v>
      </c>
      <c r="H150" s="3">
        <v>0</v>
      </c>
      <c r="I150" s="3">
        <f t="shared" si="47"/>
        <v>1</v>
      </c>
    </row>
    <row r="151" spans="1:9">
      <c r="A151" s="33" t="s">
        <v>221</v>
      </c>
      <c r="B151" s="34">
        <f>SUM(B149:B150)</f>
        <v>0</v>
      </c>
      <c r="C151" s="34">
        <f t="shared" ref="C151:H151" si="55">SUM(C149:C150)</f>
        <v>0</v>
      </c>
      <c r="D151" s="34">
        <f t="shared" si="55"/>
        <v>3</v>
      </c>
      <c r="E151" s="34">
        <f t="shared" si="55"/>
        <v>4</v>
      </c>
      <c r="F151" s="34">
        <f t="shared" si="55"/>
        <v>6</v>
      </c>
      <c r="G151" s="34">
        <f t="shared" si="55"/>
        <v>1</v>
      </c>
      <c r="H151" s="34">
        <f t="shared" si="55"/>
        <v>0</v>
      </c>
      <c r="I151" s="34">
        <f t="shared" si="47"/>
        <v>14</v>
      </c>
    </row>
    <row r="152" spans="1:9">
      <c r="A152" s="4" t="s">
        <v>159</v>
      </c>
      <c r="B152" s="3">
        <v>0</v>
      </c>
      <c r="C152" s="3">
        <v>0</v>
      </c>
      <c r="D152" s="3">
        <v>1</v>
      </c>
      <c r="E152" s="3">
        <v>0</v>
      </c>
      <c r="F152" s="3">
        <v>1</v>
      </c>
      <c r="G152" s="3">
        <v>0</v>
      </c>
      <c r="H152" s="3">
        <v>0</v>
      </c>
      <c r="I152" s="3">
        <f t="shared" si="47"/>
        <v>2</v>
      </c>
    </row>
    <row r="153" spans="1:9">
      <c r="A153" s="33" t="s">
        <v>222</v>
      </c>
      <c r="B153" s="34">
        <f>SUM(B152)</f>
        <v>0</v>
      </c>
      <c r="C153" s="34">
        <f t="shared" ref="C153:H153" si="56">SUM(C152)</f>
        <v>0</v>
      </c>
      <c r="D153" s="34">
        <f t="shared" si="56"/>
        <v>1</v>
      </c>
      <c r="E153" s="34">
        <f t="shared" si="56"/>
        <v>0</v>
      </c>
      <c r="F153" s="34">
        <f t="shared" si="56"/>
        <v>1</v>
      </c>
      <c r="G153" s="34">
        <f t="shared" si="56"/>
        <v>0</v>
      </c>
      <c r="H153" s="34">
        <f t="shared" si="56"/>
        <v>0</v>
      </c>
      <c r="I153" s="34">
        <f t="shared" si="47"/>
        <v>2</v>
      </c>
    </row>
    <row r="154" spans="1:9">
      <c r="A154" s="4" t="s">
        <v>163</v>
      </c>
      <c r="B154" s="3">
        <v>0</v>
      </c>
      <c r="C154" s="3">
        <v>0</v>
      </c>
      <c r="D154" s="3">
        <v>0</v>
      </c>
      <c r="E154" s="3">
        <v>0</v>
      </c>
      <c r="F154" s="3">
        <v>1</v>
      </c>
      <c r="G154" s="3">
        <v>0</v>
      </c>
      <c r="H154" s="3">
        <v>0</v>
      </c>
      <c r="I154" s="3">
        <f t="shared" si="47"/>
        <v>1</v>
      </c>
    </row>
    <row r="155" spans="1:9">
      <c r="A155" s="33" t="s">
        <v>223</v>
      </c>
      <c r="B155" s="34">
        <f>SUM(B154)</f>
        <v>0</v>
      </c>
      <c r="C155" s="34">
        <f t="shared" ref="C155:H155" si="57">SUM(C154)</f>
        <v>0</v>
      </c>
      <c r="D155" s="34">
        <f t="shared" si="57"/>
        <v>0</v>
      </c>
      <c r="E155" s="34">
        <f t="shared" si="57"/>
        <v>0</v>
      </c>
      <c r="F155" s="34">
        <f t="shared" si="57"/>
        <v>1</v>
      </c>
      <c r="G155" s="34">
        <f t="shared" si="57"/>
        <v>0</v>
      </c>
      <c r="H155" s="34">
        <f t="shared" si="57"/>
        <v>0</v>
      </c>
      <c r="I155" s="34">
        <f t="shared" si="47"/>
        <v>1</v>
      </c>
    </row>
    <row r="156" spans="1:9">
      <c r="A156" s="4" t="s">
        <v>159</v>
      </c>
      <c r="B156" s="3">
        <v>0</v>
      </c>
      <c r="C156" s="3">
        <v>0</v>
      </c>
      <c r="D156" s="3">
        <v>3</v>
      </c>
      <c r="E156" s="3">
        <v>7</v>
      </c>
      <c r="F156" s="3">
        <v>2</v>
      </c>
      <c r="G156" s="3">
        <v>1</v>
      </c>
      <c r="H156" s="3">
        <v>0</v>
      </c>
      <c r="I156" s="3">
        <f t="shared" si="47"/>
        <v>13</v>
      </c>
    </row>
    <row r="157" spans="1:9">
      <c r="A157" s="4" t="s">
        <v>161</v>
      </c>
      <c r="B157" s="3">
        <v>0</v>
      </c>
      <c r="C157" s="3">
        <v>0</v>
      </c>
      <c r="D157" s="3">
        <v>0</v>
      </c>
      <c r="E157" s="3">
        <v>0</v>
      </c>
      <c r="F157" s="3">
        <v>2</v>
      </c>
      <c r="G157" s="3">
        <v>0</v>
      </c>
      <c r="H157" s="3">
        <v>0</v>
      </c>
      <c r="I157" s="3">
        <f t="shared" si="47"/>
        <v>2</v>
      </c>
    </row>
    <row r="158" spans="1:9">
      <c r="A158" s="4" t="s">
        <v>163</v>
      </c>
      <c r="B158" s="3">
        <v>0</v>
      </c>
      <c r="C158" s="3">
        <v>0</v>
      </c>
      <c r="D158" s="3">
        <v>0</v>
      </c>
      <c r="E158" s="3">
        <v>1</v>
      </c>
      <c r="F158" s="3">
        <v>2</v>
      </c>
      <c r="G158" s="3">
        <v>0</v>
      </c>
      <c r="H158" s="3">
        <v>0</v>
      </c>
      <c r="I158" s="3">
        <f t="shared" si="47"/>
        <v>3</v>
      </c>
    </row>
    <row r="159" spans="1:9">
      <c r="A159" s="33" t="s">
        <v>224</v>
      </c>
      <c r="B159" s="34">
        <f>SUM(B156:B158)</f>
        <v>0</v>
      </c>
      <c r="C159" s="34">
        <f t="shared" ref="C159:H159" si="58">SUM(C156:C158)</f>
        <v>0</v>
      </c>
      <c r="D159" s="34">
        <f t="shared" si="58"/>
        <v>3</v>
      </c>
      <c r="E159" s="34">
        <f t="shared" si="58"/>
        <v>8</v>
      </c>
      <c r="F159" s="34">
        <f t="shared" si="58"/>
        <v>6</v>
      </c>
      <c r="G159" s="34">
        <f t="shared" si="58"/>
        <v>1</v>
      </c>
      <c r="H159" s="34">
        <f t="shared" si="58"/>
        <v>0</v>
      </c>
      <c r="I159" s="34">
        <f t="shared" si="47"/>
        <v>18</v>
      </c>
    </row>
    <row r="160" spans="1:9">
      <c r="A160" s="4" t="s">
        <v>159</v>
      </c>
      <c r="B160" s="3">
        <v>0</v>
      </c>
      <c r="C160" s="3">
        <v>0</v>
      </c>
      <c r="D160" s="3">
        <v>0</v>
      </c>
      <c r="E160" s="3">
        <v>1</v>
      </c>
      <c r="F160" s="3">
        <v>0</v>
      </c>
      <c r="G160" s="3">
        <v>0</v>
      </c>
      <c r="H160" s="3">
        <v>0</v>
      </c>
      <c r="I160" s="3">
        <f t="shared" si="47"/>
        <v>1</v>
      </c>
    </row>
    <row r="161" spans="1:9">
      <c r="A161" s="4" t="s">
        <v>163</v>
      </c>
      <c r="B161" s="3">
        <v>0</v>
      </c>
      <c r="C161" s="3">
        <v>0</v>
      </c>
      <c r="D161" s="3">
        <v>0</v>
      </c>
      <c r="E161" s="3">
        <v>1</v>
      </c>
      <c r="F161" s="3">
        <v>0</v>
      </c>
      <c r="G161" s="3">
        <v>0</v>
      </c>
      <c r="H161" s="3">
        <v>0</v>
      </c>
      <c r="I161" s="3">
        <f t="shared" si="47"/>
        <v>1</v>
      </c>
    </row>
    <row r="162" spans="1:9">
      <c r="A162" s="33" t="s">
        <v>225</v>
      </c>
      <c r="B162" s="34">
        <f>SUM(B160:B161)</f>
        <v>0</v>
      </c>
      <c r="C162" s="34">
        <f t="shared" ref="C162:H162" si="59">SUM(C160:C161)</f>
        <v>0</v>
      </c>
      <c r="D162" s="34">
        <f t="shared" si="59"/>
        <v>0</v>
      </c>
      <c r="E162" s="34">
        <f t="shared" si="59"/>
        <v>2</v>
      </c>
      <c r="F162" s="34">
        <f t="shared" si="59"/>
        <v>0</v>
      </c>
      <c r="G162" s="34">
        <f t="shared" si="59"/>
        <v>0</v>
      </c>
      <c r="H162" s="34">
        <f t="shared" si="59"/>
        <v>0</v>
      </c>
      <c r="I162" s="34">
        <f t="shared" si="47"/>
        <v>2</v>
      </c>
    </row>
    <row r="163" spans="1:9">
      <c r="A163" s="4" t="s">
        <v>159</v>
      </c>
      <c r="B163" s="3">
        <v>0</v>
      </c>
      <c r="C163" s="3">
        <v>0</v>
      </c>
      <c r="D163" s="3">
        <v>1</v>
      </c>
      <c r="E163" s="3">
        <v>0</v>
      </c>
      <c r="F163" s="3">
        <v>2</v>
      </c>
      <c r="G163" s="3">
        <v>0</v>
      </c>
      <c r="H163" s="3">
        <v>0</v>
      </c>
      <c r="I163" s="3">
        <f t="shared" si="47"/>
        <v>3</v>
      </c>
    </row>
    <row r="164" spans="1:9">
      <c r="A164" s="4" t="s">
        <v>160</v>
      </c>
      <c r="B164" s="3">
        <v>0</v>
      </c>
      <c r="C164" s="3">
        <v>0</v>
      </c>
      <c r="D164" s="3">
        <v>0</v>
      </c>
      <c r="E164" s="3">
        <v>1</v>
      </c>
      <c r="F164" s="3">
        <v>0</v>
      </c>
      <c r="G164" s="3">
        <v>0</v>
      </c>
      <c r="H164" s="3">
        <v>0</v>
      </c>
      <c r="I164" s="3">
        <f t="shared" si="47"/>
        <v>1</v>
      </c>
    </row>
    <row r="165" spans="1:9">
      <c r="A165" s="4" t="s">
        <v>162</v>
      </c>
      <c r="B165" s="3">
        <v>0</v>
      </c>
      <c r="C165" s="3">
        <v>0</v>
      </c>
      <c r="D165" s="3">
        <v>0</v>
      </c>
      <c r="E165" s="3">
        <v>2</v>
      </c>
      <c r="F165" s="3">
        <v>0</v>
      </c>
      <c r="G165" s="3">
        <v>0</v>
      </c>
      <c r="H165" s="3">
        <v>0</v>
      </c>
      <c r="I165" s="3">
        <f t="shared" si="47"/>
        <v>2</v>
      </c>
    </row>
    <row r="166" spans="1:9">
      <c r="A166" s="33" t="s">
        <v>226</v>
      </c>
      <c r="B166" s="34">
        <f>SUM(B163:B165)</f>
        <v>0</v>
      </c>
      <c r="C166" s="34">
        <f t="shared" ref="C166:H166" si="60">SUM(C163:C165)</f>
        <v>0</v>
      </c>
      <c r="D166" s="34">
        <f t="shared" si="60"/>
        <v>1</v>
      </c>
      <c r="E166" s="34">
        <f t="shared" si="60"/>
        <v>3</v>
      </c>
      <c r="F166" s="34">
        <f t="shared" si="60"/>
        <v>2</v>
      </c>
      <c r="G166" s="34">
        <f t="shared" si="60"/>
        <v>0</v>
      </c>
      <c r="H166" s="34">
        <f t="shared" si="60"/>
        <v>0</v>
      </c>
      <c r="I166" s="34">
        <f t="shared" si="47"/>
        <v>6</v>
      </c>
    </row>
    <row r="167" spans="1:9">
      <c r="A167" s="35" t="s">
        <v>106</v>
      </c>
      <c r="B167" s="36">
        <v>4</v>
      </c>
      <c r="C167" s="36">
        <v>15</v>
      </c>
      <c r="D167" s="36">
        <v>46</v>
      </c>
      <c r="E167" s="36">
        <v>133</v>
      </c>
      <c r="F167" s="36">
        <v>119</v>
      </c>
      <c r="G167" s="36">
        <v>39</v>
      </c>
      <c r="H167" s="36">
        <v>1</v>
      </c>
      <c r="I167" s="36">
        <v>357</v>
      </c>
    </row>
  </sheetData>
  <mergeCells count="1">
    <mergeCell ref="B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P105"/>
  <sheetViews>
    <sheetView workbookViewId="0">
      <selection activeCell="F14" sqref="F14"/>
    </sheetView>
  </sheetViews>
  <sheetFormatPr defaultRowHeight="12.75"/>
  <cols>
    <col min="1" max="1" width="18.85546875" style="27" customWidth="1"/>
    <col min="2" max="13" width="7.5703125" style="27" customWidth="1"/>
    <col min="14" max="14" width="11" style="27" customWidth="1"/>
    <col min="15" max="15" width="11.28515625" style="27" customWidth="1"/>
    <col min="16" max="16" width="12.28515625" style="27" customWidth="1"/>
    <col min="17" max="16384" width="9.140625" style="27"/>
  </cols>
  <sheetData>
    <row r="1" spans="1:16">
      <c r="A1" s="29" t="s">
        <v>0</v>
      </c>
      <c r="B1" s="29">
        <v>6</v>
      </c>
      <c r="C1" s="29">
        <v>7</v>
      </c>
      <c r="D1" s="29">
        <v>8</v>
      </c>
      <c r="E1" s="29">
        <v>9</v>
      </c>
      <c r="F1" s="29">
        <v>10</v>
      </c>
      <c r="G1" s="29">
        <v>11</v>
      </c>
      <c r="H1" s="29">
        <v>12</v>
      </c>
      <c r="I1" s="29">
        <v>13</v>
      </c>
      <c r="J1" s="29">
        <v>14</v>
      </c>
      <c r="K1" s="29">
        <v>15</v>
      </c>
      <c r="L1" s="29">
        <v>16</v>
      </c>
      <c r="M1" s="29">
        <v>17</v>
      </c>
      <c r="N1" s="32" t="s">
        <v>107</v>
      </c>
      <c r="O1" s="32" t="s">
        <v>105</v>
      </c>
      <c r="P1" s="32" t="s">
        <v>1</v>
      </c>
    </row>
    <row r="2" spans="1:16">
      <c r="A2" s="28" t="s">
        <v>2</v>
      </c>
      <c r="B2" s="30">
        <v>1943</v>
      </c>
      <c r="C2" s="30">
        <v>1963</v>
      </c>
      <c r="D2" s="30">
        <v>2035</v>
      </c>
      <c r="E2" s="30">
        <v>1938</v>
      </c>
      <c r="F2" s="30">
        <v>1889</v>
      </c>
      <c r="G2" s="30">
        <v>1921</v>
      </c>
      <c r="H2" s="30">
        <v>2011</v>
      </c>
      <c r="I2" s="30">
        <v>1849</v>
      </c>
      <c r="J2" s="30">
        <v>1895</v>
      </c>
      <c r="K2" s="30">
        <v>1928</v>
      </c>
      <c r="L2" s="30">
        <v>1968</v>
      </c>
      <c r="M2" s="30">
        <v>2093</v>
      </c>
      <c r="N2" s="31">
        <f>SUM(B2:M2)</f>
        <v>23433</v>
      </c>
      <c r="O2" s="31">
        <f t="shared" ref="O2:O33" si="0">SUM(B2:K2)</f>
        <v>19372</v>
      </c>
      <c r="P2" s="31">
        <f>SUM(F2:M2)</f>
        <v>15554</v>
      </c>
    </row>
    <row r="3" spans="1:16">
      <c r="A3" s="28" t="s">
        <v>3</v>
      </c>
      <c r="B3" s="28">
        <v>438</v>
      </c>
      <c r="C3" s="28">
        <v>446</v>
      </c>
      <c r="D3" s="28">
        <v>487</v>
      </c>
      <c r="E3" s="28">
        <v>370</v>
      </c>
      <c r="F3" s="28">
        <v>474</v>
      </c>
      <c r="G3" s="28">
        <v>524</v>
      </c>
      <c r="H3" s="28">
        <v>520</v>
      </c>
      <c r="I3" s="28">
        <v>532</v>
      </c>
      <c r="J3" s="28">
        <v>531</v>
      </c>
      <c r="K3" s="28">
        <v>549</v>
      </c>
      <c r="L3" s="28">
        <v>514</v>
      </c>
      <c r="M3" s="28">
        <v>481</v>
      </c>
      <c r="N3" s="31">
        <f t="shared" ref="N3:N66" si="1">SUM(B3:M3)</f>
        <v>5866</v>
      </c>
      <c r="O3" s="31">
        <f t="shared" si="0"/>
        <v>4871</v>
      </c>
      <c r="P3" s="31">
        <f t="shared" ref="P3:P66" si="2">SUM(F3:M3)</f>
        <v>4125</v>
      </c>
    </row>
    <row r="4" spans="1:16">
      <c r="A4" s="28" t="s">
        <v>4</v>
      </c>
      <c r="B4" s="28">
        <v>95</v>
      </c>
      <c r="C4" s="28">
        <v>116</v>
      </c>
      <c r="D4" s="28">
        <v>123</v>
      </c>
      <c r="E4" s="28">
        <v>116</v>
      </c>
      <c r="F4" s="28">
        <v>117</v>
      </c>
      <c r="G4" s="28">
        <v>138</v>
      </c>
      <c r="H4" s="28">
        <v>113</v>
      </c>
      <c r="I4" s="28">
        <v>137</v>
      </c>
      <c r="J4" s="28">
        <v>114</v>
      </c>
      <c r="K4" s="28">
        <v>109</v>
      </c>
      <c r="L4" s="28">
        <v>134</v>
      </c>
      <c r="M4" s="28">
        <v>148</v>
      </c>
      <c r="N4" s="31">
        <f t="shared" si="1"/>
        <v>1460</v>
      </c>
      <c r="O4" s="31">
        <f t="shared" si="0"/>
        <v>1178</v>
      </c>
      <c r="P4" s="31">
        <f t="shared" si="2"/>
        <v>1010</v>
      </c>
    </row>
    <row r="5" spans="1:16">
      <c r="A5" s="28" t="s">
        <v>5</v>
      </c>
      <c r="B5" s="28">
        <v>331</v>
      </c>
      <c r="C5" s="28">
        <v>315</v>
      </c>
      <c r="D5" s="28">
        <v>332</v>
      </c>
      <c r="E5" s="28">
        <v>347</v>
      </c>
      <c r="F5" s="28">
        <v>336</v>
      </c>
      <c r="G5" s="28">
        <v>324</v>
      </c>
      <c r="H5" s="28">
        <v>319</v>
      </c>
      <c r="I5" s="28">
        <v>319</v>
      </c>
      <c r="J5" s="28">
        <v>342</v>
      </c>
      <c r="K5" s="28">
        <v>405</v>
      </c>
      <c r="L5" s="28">
        <v>391</v>
      </c>
      <c r="M5" s="28">
        <v>364</v>
      </c>
      <c r="N5" s="31">
        <f t="shared" si="1"/>
        <v>4125</v>
      </c>
      <c r="O5" s="31">
        <f t="shared" si="0"/>
        <v>3370</v>
      </c>
      <c r="P5" s="31">
        <f t="shared" si="2"/>
        <v>2800</v>
      </c>
    </row>
    <row r="6" spans="1:16">
      <c r="A6" s="28" t="s">
        <v>6</v>
      </c>
      <c r="B6" s="28">
        <v>252</v>
      </c>
      <c r="C6" s="28">
        <v>261</v>
      </c>
      <c r="D6" s="28">
        <v>273</v>
      </c>
      <c r="E6" s="28">
        <v>276</v>
      </c>
      <c r="F6" s="28">
        <v>330</v>
      </c>
      <c r="G6" s="28">
        <v>282</v>
      </c>
      <c r="H6" s="28">
        <v>289</v>
      </c>
      <c r="I6" s="28">
        <v>292</v>
      </c>
      <c r="J6" s="28">
        <v>261</v>
      </c>
      <c r="K6" s="28">
        <v>274</v>
      </c>
      <c r="L6" s="28">
        <v>316</v>
      </c>
      <c r="M6" s="28">
        <v>299</v>
      </c>
      <c r="N6" s="31">
        <f t="shared" si="1"/>
        <v>3405</v>
      </c>
      <c r="O6" s="31">
        <f t="shared" si="0"/>
        <v>2790</v>
      </c>
      <c r="P6" s="31">
        <f t="shared" si="2"/>
        <v>2343</v>
      </c>
    </row>
    <row r="7" spans="1:16">
      <c r="A7" s="28" t="s">
        <v>7</v>
      </c>
      <c r="B7" s="28">
        <v>179</v>
      </c>
      <c r="C7" s="28">
        <v>173</v>
      </c>
      <c r="D7" s="28">
        <v>182</v>
      </c>
      <c r="E7" s="28">
        <v>165</v>
      </c>
      <c r="F7" s="28">
        <v>158</v>
      </c>
      <c r="G7" s="28">
        <v>164</v>
      </c>
      <c r="H7" s="28">
        <v>177</v>
      </c>
      <c r="I7" s="28">
        <v>188</v>
      </c>
      <c r="J7" s="28">
        <v>194</v>
      </c>
      <c r="K7" s="28">
        <v>183</v>
      </c>
      <c r="L7" s="28">
        <v>199</v>
      </c>
      <c r="M7" s="28">
        <v>223</v>
      </c>
      <c r="N7" s="31">
        <f t="shared" si="1"/>
        <v>2185</v>
      </c>
      <c r="O7" s="31">
        <f t="shared" si="0"/>
        <v>1763</v>
      </c>
      <c r="P7" s="31">
        <f t="shared" si="2"/>
        <v>1486</v>
      </c>
    </row>
    <row r="8" spans="1:16">
      <c r="A8" s="28" t="s">
        <v>8</v>
      </c>
      <c r="B8" s="28">
        <v>597</v>
      </c>
      <c r="C8" s="28">
        <v>634</v>
      </c>
      <c r="D8" s="28">
        <v>650</v>
      </c>
      <c r="E8" s="28">
        <v>577</v>
      </c>
      <c r="F8" s="28">
        <v>574</v>
      </c>
      <c r="G8" s="28">
        <v>559</v>
      </c>
      <c r="H8" s="28">
        <v>505</v>
      </c>
      <c r="I8" s="28">
        <v>592</v>
      </c>
      <c r="J8" s="28">
        <v>597</v>
      </c>
      <c r="K8" s="28">
        <v>588</v>
      </c>
      <c r="L8" s="28">
        <v>603</v>
      </c>
      <c r="M8" s="28">
        <v>623</v>
      </c>
      <c r="N8" s="31">
        <f t="shared" si="1"/>
        <v>7099</v>
      </c>
      <c r="O8" s="31">
        <f t="shared" si="0"/>
        <v>5873</v>
      </c>
      <c r="P8" s="31">
        <f t="shared" si="2"/>
        <v>4641</v>
      </c>
    </row>
    <row r="9" spans="1:16">
      <c r="A9" s="28" t="s">
        <v>9</v>
      </c>
      <c r="B9" s="28">
        <v>246</v>
      </c>
      <c r="C9" s="28">
        <v>260</v>
      </c>
      <c r="D9" s="28">
        <v>263</v>
      </c>
      <c r="E9" s="28">
        <v>239</v>
      </c>
      <c r="F9" s="28">
        <v>236</v>
      </c>
      <c r="G9" s="28">
        <v>261</v>
      </c>
      <c r="H9" s="28">
        <v>270</v>
      </c>
      <c r="I9" s="28">
        <v>294</v>
      </c>
      <c r="J9" s="28">
        <v>278</v>
      </c>
      <c r="K9" s="28">
        <v>286</v>
      </c>
      <c r="L9" s="28">
        <v>282</v>
      </c>
      <c r="M9" s="28">
        <v>302</v>
      </c>
      <c r="N9" s="31">
        <f t="shared" si="1"/>
        <v>3217</v>
      </c>
      <c r="O9" s="31">
        <f t="shared" si="0"/>
        <v>2633</v>
      </c>
      <c r="P9" s="31">
        <f t="shared" si="2"/>
        <v>2209</v>
      </c>
    </row>
    <row r="10" spans="1:16">
      <c r="A10" s="28" t="s">
        <v>10</v>
      </c>
      <c r="B10" s="28">
        <v>436</v>
      </c>
      <c r="C10" s="28">
        <v>454</v>
      </c>
      <c r="D10" s="28">
        <v>481</v>
      </c>
      <c r="E10" s="28">
        <v>437</v>
      </c>
      <c r="F10" s="28">
        <v>422</v>
      </c>
      <c r="G10" s="28">
        <v>423</v>
      </c>
      <c r="H10" s="28">
        <v>418</v>
      </c>
      <c r="I10" s="28">
        <v>413</v>
      </c>
      <c r="J10" s="28">
        <v>399</v>
      </c>
      <c r="K10" s="28">
        <v>419</v>
      </c>
      <c r="L10" s="28">
        <v>428</v>
      </c>
      <c r="M10" s="28">
        <v>442</v>
      </c>
      <c r="N10" s="31">
        <f t="shared" si="1"/>
        <v>5172</v>
      </c>
      <c r="O10" s="31">
        <f t="shared" si="0"/>
        <v>4302</v>
      </c>
      <c r="P10" s="31">
        <f t="shared" si="2"/>
        <v>3364</v>
      </c>
    </row>
    <row r="11" spans="1:16">
      <c r="A11" s="28" t="s">
        <v>11</v>
      </c>
      <c r="B11" s="28">
        <v>922</v>
      </c>
      <c r="C11" s="28">
        <v>964</v>
      </c>
      <c r="D11" s="30">
        <v>1005</v>
      </c>
      <c r="E11" s="30">
        <v>1015</v>
      </c>
      <c r="F11" s="28">
        <v>997</v>
      </c>
      <c r="G11" s="30">
        <v>1014</v>
      </c>
      <c r="H11" s="30">
        <v>1055</v>
      </c>
      <c r="I11" s="30">
        <v>1104</v>
      </c>
      <c r="J11" s="30">
        <v>1074</v>
      </c>
      <c r="K11" s="30">
        <v>1165</v>
      </c>
      <c r="L11" s="30">
        <v>1189</v>
      </c>
      <c r="M11" s="30">
        <v>1193</v>
      </c>
      <c r="N11" s="31">
        <f t="shared" si="1"/>
        <v>12697</v>
      </c>
      <c r="O11" s="31">
        <f t="shared" si="0"/>
        <v>10315</v>
      </c>
      <c r="P11" s="31">
        <f t="shared" si="2"/>
        <v>8791</v>
      </c>
    </row>
    <row r="12" spans="1:16">
      <c r="A12" s="28" t="s">
        <v>12</v>
      </c>
      <c r="B12" s="30">
        <v>2568</v>
      </c>
      <c r="C12" s="30">
        <v>2586</v>
      </c>
      <c r="D12" s="30">
        <v>2607</v>
      </c>
      <c r="E12" s="30">
        <v>2513</v>
      </c>
      <c r="F12" s="30">
        <v>2559</v>
      </c>
      <c r="G12" s="30">
        <v>2497</v>
      </c>
      <c r="H12" s="30">
        <v>2522</v>
      </c>
      <c r="I12" s="30">
        <v>2571</v>
      </c>
      <c r="J12" s="30">
        <v>2634</v>
      </c>
      <c r="K12" s="30">
        <v>2702</v>
      </c>
      <c r="L12" s="30">
        <v>2824</v>
      </c>
      <c r="M12" s="30">
        <v>2834</v>
      </c>
      <c r="N12" s="31">
        <f t="shared" si="1"/>
        <v>31417</v>
      </c>
      <c r="O12" s="31">
        <f t="shared" si="0"/>
        <v>25759</v>
      </c>
      <c r="P12" s="31">
        <f t="shared" si="2"/>
        <v>21143</v>
      </c>
    </row>
    <row r="13" spans="1:16">
      <c r="A13" s="28" t="s">
        <v>13</v>
      </c>
      <c r="B13" s="30">
        <v>1007</v>
      </c>
      <c r="C13" s="30">
        <v>1061</v>
      </c>
      <c r="D13" s="30">
        <v>1124</v>
      </c>
      <c r="E13" s="30">
        <v>1105</v>
      </c>
      <c r="F13" s="30">
        <v>1069</v>
      </c>
      <c r="G13" s="30">
        <v>1129</v>
      </c>
      <c r="H13" s="30">
        <v>1117</v>
      </c>
      <c r="I13" s="30">
        <v>1122</v>
      </c>
      <c r="J13" s="30">
        <v>1097</v>
      </c>
      <c r="K13" s="30">
        <v>1153</v>
      </c>
      <c r="L13" s="30">
        <v>1155</v>
      </c>
      <c r="M13" s="30">
        <v>1308</v>
      </c>
      <c r="N13" s="31">
        <f t="shared" si="1"/>
        <v>13447</v>
      </c>
      <c r="O13" s="31">
        <f t="shared" si="0"/>
        <v>10984</v>
      </c>
      <c r="P13" s="31">
        <f t="shared" si="2"/>
        <v>9150</v>
      </c>
    </row>
    <row r="14" spans="1:16">
      <c r="A14" s="28" t="s">
        <v>14</v>
      </c>
      <c r="B14" s="30">
        <v>2486</v>
      </c>
      <c r="C14" s="30">
        <v>2546</v>
      </c>
      <c r="D14" s="30">
        <v>2583</v>
      </c>
      <c r="E14" s="30">
        <v>2439</v>
      </c>
      <c r="F14" s="30">
        <v>2398</v>
      </c>
      <c r="G14" s="30">
        <v>2448</v>
      </c>
      <c r="H14" s="30">
        <v>2448</v>
      </c>
      <c r="I14" s="30">
        <v>2465</v>
      </c>
      <c r="J14" s="30">
        <v>2464</v>
      </c>
      <c r="K14" s="30">
        <v>2520</v>
      </c>
      <c r="L14" s="30">
        <v>2576</v>
      </c>
      <c r="M14" s="30">
        <v>2640</v>
      </c>
      <c r="N14" s="31">
        <f t="shared" si="1"/>
        <v>30013</v>
      </c>
      <c r="O14" s="31">
        <f t="shared" si="0"/>
        <v>24797</v>
      </c>
      <c r="P14" s="31">
        <f t="shared" si="2"/>
        <v>19959</v>
      </c>
    </row>
    <row r="15" spans="1:16">
      <c r="A15" s="28" t="s">
        <v>15</v>
      </c>
      <c r="B15" s="28">
        <v>939</v>
      </c>
      <c r="C15" s="28">
        <v>970</v>
      </c>
      <c r="D15" s="30">
        <v>1028</v>
      </c>
      <c r="E15" s="30">
        <v>1026</v>
      </c>
      <c r="F15" s="30">
        <v>1022</v>
      </c>
      <c r="G15" s="30">
        <v>1042</v>
      </c>
      <c r="H15" s="30">
        <v>1038</v>
      </c>
      <c r="I15" s="30">
        <v>1009</v>
      </c>
      <c r="J15" s="30">
        <v>1037</v>
      </c>
      <c r="K15" s="30">
        <v>1058</v>
      </c>
      <c r="L15" s="30">
        <v>1045</v>
      </c>
      <c r="M15" s="30">
        <v>1091</v>
      </c>
      <c r="N15" s="31">
        <f t="shared" si="1"/>
        <v>12305</v>
      </c>
      <c r="O15" s="31">
        <f t="shared" si="0"/>
        <v>10169</v>
      </c>
      <c r="P15" s="31">
        <f t="shared" si="2"/>
        <v>8342</v>
      </c>
    </row>
    <row r="16" spans="1:16">
      <c r="A16" s="28" t="s">
        <v>16</v>
      </c>
      <c r="B16" s="28">
        <v>112</v>
      </c>
      <c r="C16" s="28">
        <v>99</v>
      </c>
      <c r="D16" s="28">
        <v>102</v>
      </c>
      <c r="E16" s="28">
        <v>94</v>
      </c>
      <c r="F16" s="28">
        <v>102</v>
      </c>
      <c r="G16" s="28">
        <v>108</v>
      </c>
      <c r="H16" s="28">
        <v>122</v>
      </c>
      <c r="I16" s="28">
        <v>121</v>
      </c>
      <c r="J16" s="28">
        <v>132</v>
      </c>
      <c r="K16" s="28">
        <v>129</v>
      </c>
      <c r="L16" s="28">
        <v>132</v>
      </c>
      <c r="M16" s="28">
        <v>143</v>
      </c>
      <c r="N16" s="31">
        <f t="shared" si="1"/>
        <v>1396</v>
      </c>
      <c r="O16" s="31">
        <f t="shared" si="0"/>
        <v>1121</v>
      </c>
      <c r="P16" s="31">
        <f t="shared" si="2"/>
        <v>989</v>
      </c>
    </row>
    <row r="17" spans="1:16">
      <c r="A17" s="28" t="s">
        <v>17</v>
      </c>
      <c r="B17" s="28">
        <v>590</v>
      </c>
      <c r="C17" s="28">
        <v>583</v>
      </c>
      <c r="D17" s="28">
        <v>613</v>
      </c>
      <c r="E17" s="28">
        <v>611</v>
      </c>
      <c r="F17" s="28">
        <v>624</v>
      </c>
      <c r="G17" s="28">
        <v>619</v>
      </c>
      <c r="H17" s="28">
        <v>601</v>
      </c>
      <c r="I17" s="28">
        <v>599</v>
      </c>
      <c r="J17" s="28">
        <v>649</v>
      </c>
      <c r="K17" s="28">
        <v>678</v>
      </c>
      <c r="L17" s="28">
        <v>714</v>
      </c>
      <c r="M17" s="28">
        <v>745</v>
      </c>
      <c r="N17" s="31">
        <f t="shared" si="1"/>
        <v>7626</v>
      </c>
      <c r="O17" s="31">
        <f t="shared" si="0"/>
        <v>6167</v>
      </c>
      <c r="P17" s="31">
        <f t="shared" si="2"/>
        <v>5229</v>
      </c>
    </row>
    <row r="18" spans="1:16">
      <c r="A18" s="28" t="s">
        <v>18</v>
      </c>
      <c r="B18" s="28">
        <v>260</v>
      </c>
      <c r="C18" s="28">
        <v>258</v>
      </c>
      <c r="D18" s="28">
        <v>254</v>
      </c>
      <c r="E18" s="28">
        <v>275</v>
      </c>
      <c r="F18" s="28">
        <v>276</v>
      </c>
      <c r="G18" s="28">
        <v>281</v>
      </c>
      <c r="H18" s="28">
        <v>253</v>
      </c>
      <c r="I18" s="28">
        <v>261</v>
      </c>
      <c r="J18" s="28">
        <v>279</v>
      </c>
      <c r="K18" s="28">
        <v>301</v>
      </c>
      <c r="L18" s="28">
        <v>315</v>
      </c>
      <c r="M18" s="28">
        <v>303</v>
      </c>
      <c r="N18" s="31">
        <f t="shared" si="1"/>
        <v>3316</v>
      </c>
      <c r="O18" s="31">
        <f t="shared" si="0"/>
        <v>2698</v>
      </c>
      <c r="P18" s="31">
        <f t="shared" si="2"/>
        <v>2269</v>
      </c>
    </row>
    <row r="19" spans="1:16">
      <c r="A19" s="28" t="s">
        <v>19</v>
      </c>
      <c r="B19" s="30">
        <v>2118</v>
      </c>
      <c r="C19" s="30">
        <v>2136</v>
      </c>
      <c r="D19" s="30">
        <v>2156</v>
      </c>
      <c r="E19" s="30">
        <v>1997</v>
      </c>
      <c r="F19" s="30">
        <v>1972</v>
      </c>
      <c r="G19" s="30">
        <v>1999</v>
      </c>
      <c r="H19" s="30">
        <v>1982</v>
      </c>
      <c r="I19" s="30">
        <v>2018</v>
      </c>
      <c r="J19" s="30">
        <v>2096</v>
      </c>
      <c r="K19" s="30">
        <v>2112</v>
      </c>
      <c r="L19" s="30">
        <v>2059</v>
      </c>
      <c r="M19" s="30">
        <v>2145</v>
      </c>
      <c r="N19" s="31">
        <f t="shared" si="1"/>
        <v>24790</v>
      </c>
      <c r="O19" s="31">
        <f t="shared" si="0"/>
        <v>20586</v>
      </c>
      <c r="P19" s="31">
        <f t="shared" si="2"/>
        <v>16383</v>
      </c>
    </row>
    <row r="20" spans="1:16">
      <c r="A20" s="28" t="s">
        <v>20</v>
      </c>
      <c r="B20" s="28">
        <v>737</v>
      </c>
      <c r="C20" s="28">
        <v>710</v>
      </c>
      <c r="D20" s="28">
        <v>704</v>
      </c>
      <c r="E20" s="28">
        <v>692</v>
      </c>
      <c r="F20" s="28">
        <v>724</v>
      </c>
      <c r="G20" s="28">
        <v>680</v>
      </c>
      <c r="H20" s="28">
        <v>704</v>
      </c>
      <c r="I20" s="28">
        <v>684</v>
      </c>
      <c r="J20" s="28">
        <v>719</v>
      </c>
      <c r="K20" s="28">
        <v>708</v>
      </c>
      <c r="L20" s="28">
        <v>702</v>
      </c>
      <c r="M20" s="28">
        <v>738</v>
      </c>
      <c r="N20" s="31">
        <f t="shared" si="1"/>
        <v>8502</v>
      </c>
      <c r="O20" s="31">
        <f t="shared" si="0"/>
        <v>7062</v>
      </c>
      <c r="P20" s="31">
        <f t="shared" si="2"/>
        <v>5659</v>
      </c>
    </row>
    <row r="21" spans="1:16">
      <c r="A21" s="28" t="s">
        <v>21</v>
      </c>
      <c r="B21" s="28">
        <v>268</v>
      </c>
      <c r="C21" s="28">
        <v>282</v>
      </c>
      <c r="D21" s="28">
        <v>276</v>
      </c>
      <c r="E21" s="28">
        <v>271</v>
      </c>
      <c r="F21" s="28">
        <v>270</v>
      </c>
      <c r="G21" s="28">
        <v>289</v>
      </c>
      <c r="H21" s="28">
        <v>285</v>
      </c>
      <c r="I21" s="28">
        <v>321</v>
      </c>
      <c r="J21" s="28">
        <v>305</v>
      </c>
      <c r="K21" s="28">
        <v>310</v>
      </c>
      <c r="L21" s="28">
        <v>295</v>
      </c>
      <c r="M21" s="28">
        <v>316</v>
      </c>
      <c r="N21" s="31">
        <f t="shared" si="1"/>
        <v>3488</v>
      </c>
      <c r="O21" s="31">
        <f t="shared" si="0"/>
        <v>2877</v>
      </c>
      <c r="P21" s="31">
        <f t="shared" si="2"/>
        <v>2391</v>
      </c>
    </row>
    <row r="22" spans="1:16">
      <c r="A22" s="28" t="s">
        <v>22</v>
      </c>
      <c r="B22" s="28">
        <v>165</v>
      </c>
      <c r="C22" s="28">
        <v>194</v>
      </c>
      <c r="D22" s="28">
        <v>199</v>
      </c>
      <c r="E22" s="28">
        <v>164</v>
      </c>
      <c r="F22" s="28">
        <v>172</v>
      </c>
      <c r="G22" s="28">
        <v>167</v>
      </c>
      <c r="H22" s="28">
        <v>177</v>
      </c>
      <c r="I22" s="28">
        <v>195</v>
      </c>
      <c r="J22" s="28">
        <v>204</v>
      </c>
      <c r="K22" s="28">
        <v>181</v>
      </c>
      <c r="L22" s="28">
        <v>188</v>
      </c>
      <c r="M22" s="28">
        <v>214</v>
      </c>
      <c r="N22" s="31">
        <f t="shared" si="1"/>
        <v>2220</v>
      </c>
      <c r="O22" s="31">
        <f t="shared" si="0"/>
        <v>1818</v>
      </c>
      <c r="P22" s="31">
        <f t="shared" si="2"/>
        <v>1498</v>
      </c>
    </row>
    <row r="23" spans="1:16">
      <c r="A23" s="28" t="s">
        <v>23</v>
      </c>
      <c r="B23" s="28">
        <v>96</v>
      </c>
      <c r="C23" s="28">
        <v>89</v>
      </c>
      <c r="D23" s="28">
        <v>83</v>
      </c>
      <c r="E23" s="28">
        <v>89</v>
      </c>
      <c r="F23" s="28">
        <v>81</v>
      </c>
      <c r="G23" s="28">
        <v>98</v>
      </c>
      <c r="H23" s="28">
        <v>90</v>
      </c>
      <c r="I23" s="28">
        <v>104</v>
      </c>
      <c r="J23" s="28">
        <v>106</v>
      </c>
      <c r="K23" s="28">
        <v>116</v>
      </c>
      <c r="L23" s="28">
        <v>109</v>
      </c>
      <c r="M23" s="28">
        <v>119</v>
      </c>
      <c r="N23" s="31">
        <f t="shared" si="1"/>
        <v>1180</v>
      </c>
      <c r="O23" s="31">
        <f t="shared" si="0"/>
        <v>952</v>
      </c>
      <c r="P23" s="31">
        <f t="shared" si="2"/>
        <v>823</v>
      </c>
    </row>
    <row r="24" spans="1:16">
      <c r="A24" s="28" t="s">
        <v>24</v>
      </c>
      <c r="B24" s="30">
        <v>1205</v>
      </c>
      <c r="C24" s="30">
        <v>1268</v>
      </c>
      <c r="D24" s="30">
        <v>1350</v>
      </c>
      <c r="E24" s="30">
        <v>1302</v>
      </c>
      <c r="F24" s="30">
        <v>1328</v>
      </c>
      <c r="G24" s="30">
        <v>1354</v>
      </c>
      <c r="H24" s="30">
        <v>1416</v>
      </c>
      <c r="I24" s="30">
        <v>1230</v>
      </c>
      <c r="J24" s="30">
        <v>1297</v>
      </c>
      <c r="K24" s="30">
        <v>1338</v>
      </c>
      <c r="L24" s="30">
        <v>1437</v>
      </c>
      <c r="M24" s="30">
        <v>1504</v>
      </c>
      <c r="N24" s="31">
        <f t="shared" si="1"/>
        <v>16029</v>
      </c>
      <c r="O24" s="31">
        <f t="shared" si="0"/>
        <v>13088</v>
      </c>
      <c r="P24" s="31">
        <f t="shared" si="2"/>
        <v>10904</v>
      </c>
    </row>
    <row r="25" spans="1:16">
      <c r="A25" s="28" t="s">
        <v>25</v>
      </c>
      <c r="B25" s="28">
        <v>770</v>
      </c>
      <c r="C25" s="30">
        <v>1047</v>
      </c>
      <c r="D25" s="30">
        <v>1070</v>
      </c>
      <c r="E25" s="28">
        <v>798</v>
      </c>
      <c r="F25" s="28">
        <v>796</v>
      </c>
      <c r="G25" s="28">
        <v>784</v>
      </c>
      <c r="H25" s="28">
        <v>709</v>
      </c>
      <c r="I25" s="28">
        <v>759</v>
      </c>
      <c r="J25" s="28">
        <v>745</v>
      </c>
      <c r="K25" s="28">
        <v>738</v>
      </c>
      <c r="L25" s="28">
        <v>755</v>
      </c>
      <c r="M25" s="28">
        <v>770</v>
      </c>
      <c r="N25" s="31">
        <f t="shared" si="1"/>
        <v>9741</v>
      </c>
      <c r="O25" s="31">
        <f t="shared" si="0"/>
        <v>8216</v>
      </c>
      <c r="P25" s="31">
        <f t="shared" si="2"/>
        <v>6056</v>
      </c>
    </row>
    <row r="26" spans="1:16">
      <c r="A26" s="28" t="s">
        <v>26</v>
      </c>
      <c r="B26" s="30">
        <v>1535</v>
      </c>
      <c r="C26" s="30">
        <v>1556</v>
      </c>
      <c r="D26" s="30">
        <v>1625</v>
      </c>
      <c r="E26" s="30">
        <v>1503</v>
      </c>
      <c r="F26" s="30">
        <v>1473</v>
      </c>
      <c r="G26" s="30">
        <v>1344</v>
      </c>
      <c r="H26" s="30">
        <v>1306</v>
      </c>
      <c r="I26" s="30">
        <v>1237</v>
      </c>
      <c r="J26" s="30">
        <v>1246</v>
      </c>
      <c r="K26" s="30">
        <v>1231</v>
      </c>
      <c r="L26" s="30">
        <v>1251</v>
      </c>
      <c r="M26" s="30">
        <v>1245</v>
      </c>
      <c r="N26" s="31">
        <f t="shared" si="1"/>
        <v>16552</v>
      </c>
      <c r="O26" s="31">
        <f t="shared" si="0"/>
        <v>14056</v>
      </c>
      <c r="P26" s="31">
        <f t="shared" si="2"/>
        <v>10333</v>
      </c>
    </row>
    <row r="27" spans="1:16">
      <c r="A27" s="28" t="s">
        <v>27</v>
      </c>
      <c r="B27" s="30">
        <v>4858</v>
      </c>
      <c r="C27" s="30">
        <v>4769</v>
      </c>
      <c r="D27" s="30">
        <v>4802</v>
      </c>
      <c r="E27" s="30">
        <v>4510</v>
      </c>
      <c r="F27" s="30">
        <v>4562</v>
      </c>
      <c r="G27" s="30">
        <v>4176</v>
      </c>
      <c r="H27" s="30">
        <v>4289</v>
      </c>
      <c r="I27" s="30">
        <v>4144</v>
      </c>
      <c r="J27" s="30">
        <v>4225</v>
      </c>
      <c r="K27" s="30">
        <v>4148</v>
      </c>
      <c r="L27" s="30">
        <v>4611</v>
      </c>
      <c r="M27" s="30">
        <v>4484</v>
      </c>
      <c r="N27" s="31">
        <f t="shared" si="1"/>
        <v>53578</v>
      </c>
      <c r="O27" s="31">
        <f t="shared" si="0"/>
        <v>44483</v>
      </c>
      <c r="P27" s="31">
        <f t="shared" si="2"/>
        <v>34639</v>
      </c>
    </row>
    <row r="28" spans="1:16">
      <c r="A28" s="28" t="s">
        <v>28</v>
      </c>
      <c r="B28" s="28">
        <v>252</v>
      </c>
      <c r="C28" s="28">
        <v>254</v>
      </c>
      <c r="D28" s="28">
        <v>278</v>
      </c>
      <c r="E28" s="28">
        <v>277</v>
      </c>
      <c r="F28" s="28">
        <v>288</v>
      </c>
      <c r="G28" s="28">
        <v>287</v>
      </c>
      <c r="H28" s="28">
        <v>306</v>
      </c>
      <c r="I28" s="28">
        <v>312</v>
      </c>
      <c r="J28" s="28">
        <v>325</v>
      </c>
      <c r="K28" s="28">
        <v>314</v>
      </c>
      <c r="L28" s="28">
        <v>338</v>
      </c>
      <c r="M28" s="28">
        <v>349</v>
      </c>
      <c r="N28" s="31">
        <f t="shared" si="1"/>
        <v>3580</v>
      </c>
      <c r="O28" s="31">
        <f t="shared" si="0"/>
        <v>2893</v>
      </c>
      <c r="P28" s="31">
        <f t="shared" si="2"/>
        <v>2519</v>
      </c>
    </row>
    <row r="29" spans="1:16">
      <c r="A29" s="28" t="s">
        <v>29</v>
      </c>
      <c r="B29" s="28">
        <v>392</v>
      </c>
      <c r="C29" s="28">
        <v>352</v>
      </c>
      <c r="D29" s="28">
        <v>351</v>
      </c>
      <c r="E29" s="28">
        <v>318</v>
      </c>
      <c r="F29" s="28">
        <v>301</v>
      </c>
      <c r="G29" s="28">
        <v>306</v>
      </c>
      <c r="H29" s="28">
        <v>307</v>
      </c>
      <c r="I29" s="28">
        <v>351</v>
      </c>
      <c r="J29" s="28">
        <v>327</v>
      </c>
      <c r="K29" s="28">
        <v>353</v>
      </c>
      <c r="L29" s="28">
        <v>375</v>
      </c>
      <c r="M29" s="28">
        <v>415</v>
      </c>
      <c r="N29" s="31">
        <f t="shared" si="1"/>
        <v>4148</v>
      </c>
      <c r="O29" s="31">
        <f t="shared" si="0"/>
        <v>3358</v>
      </c>
      <c r="P29" s="31">
        <f t="shared" si="2"/>
        <v>2735</v>
      </c>
    </row>
    <row r="30" spans="1:16">
      <c r="A30" s="28" t="s">
        <v>30</v>
      </c>
      <c r="B30" s="30">
        <v>1978</v>
      </c>
      <c r="C30" s="30">
        <v>1991</v>
      </c>
      <c r="D30" s="30">
        <v>2052</v>
      </c>
      <c r="E30" s="30">
        <v>2087</v>
      </c>
      <c r="F30" s="30">
        <v>2122</v>
      </c>
      <c r="G30" s="30">
        <v>2095</v>
      </c>
      <c r="H30" s="30">
        <v>2107</v>
      </c>
      <c r="I30" s="30">
        <v>2051</v>
      </c>
      <c r="J30" s="30">
        <v>2088</v>
      </c>
      <c r="K30" s="30">
        <v>2111</v>
      </c>
      <c r="L30" s="30">
        <v>2207</v>
      </c>
      <c r="M30" s="30">
        <v>2252</v>
      </c>
      <c r="N30" s="31">
        <f t="shared" si="1"/>
        <v>25141</v>
      </c>
      <c r="O30" s="31">
        <f t="shared" si="0"/>
        <v>20682</v>
      </c>
      <c r="P30" s="31">
        <f t="shared" si="2"/>
        <v>17033</v>
      </c>
    </row>
    <row r="31" spans="1:16">
      <c r="A31" s="28" t="s">
        <v>31</v>
      </c>
      <c r="B31" s="28">
        <v>481</v>
      </c>
      <c r="C31" s="28">
        <v>511</v>
      </c>
      <c r="D31" s="28">
        <v>551</v>
      </c>
      <c r="E31" s="28">
        <v>544</v>
      </c>
      <c r="F31" s="28">
        <v>583</v>
      </c>
      <c r="G31" s="28">
        <v>580</v>
      </c>
      <c r="H31" s="28">
        <v>571</v>
      </c>
      <c r="I31" s="28">
        <v>611</v>
      </c>
      <c r="J31" s="28">
        <v>605</v>
      </c>
      <c r="K31" s="28">
        <v>618</v>
      </c>
      <c r="L31" s="28">
        <v>628</v>
      </c>
      <c r="M31" s="28">
        <v>642</v>
      </c>
      <c r="N31" s="31">
        <f t="shared" si="1"/>
        <v>6925</v>
      </c>
      <c r="O31" s="31">
        <f t="shared" si="0"/>
        <v>5655</v>
      </c>
      <c r="P31" s="31">
        <f t="shared" si="2"/>
        <v>4838</v>
      </c>
    </row>
    <row r="32" spans="1:16">
      <c r="A32" s="28" t="s">
        <v>32</v>
      </c>
      <c r="B32" s="28">
        <v>769</v>
      </c>
      <c r="C32" s="28">
        <v>795</v>
      </c>
      <c r="D32" s="28">
        <v>816</v>
      </c>
      <c r="E32" s="28">
        <v>797</v>
      </c>
      <c r="F32" s="28">
        <v>732</v>
      </c>
      <c r="G32" s="28">
        <v>751</v>
      </c>
      <c r="H32" s="28">
        <v>743</v>
      </c>
      <c r="I32" s="28">
        <v>724</v>
      </c>
      <c r="J32" s="28">
        <v>722</v>
      </c>
      <c r="K32" s="28">
        <v>724</v>
      </c>
      <c r="L32" s="28">
        <v>720</v>
      </c>
      <c r="M32" s="28">
        <v>725</v>
      </c>
      <c r="N32" s="31">
        <f t="shared" si="1"/>
        <v>9018</v>
      </c>
      <c r="O32" s="31">
        <f t="shared" si="0"/>
        <v>7573</v>
      </c>
      <c r="P32" s="31">
        <f t="shared" si="2"/>
        <v>5841</v>
      </c>
    </row>
    <row r="33" spans="1:16">
      <c r="A33" s="28" t="s">
        <v>33</v>
      </c>
      <c r="B33" s="30">
        <v>3912</v>
      </c>
      <c r="C33" s="30">
        <v>3899</v>
      </c>
      <c r="D33" s="30">
        <v>3835</v>
      </c>
      <c r="E33" s="30">
        <v>3494</v>
      </c>
      <c r="F33" s="30">
        <v>3294</v>
      </c>
      <c r="G33" s="30">
        <v>3253</v>
      </c>
      <c r="H33" s="30">
        <v>3033</v>
      </c>
      <c r="I33" s="30">
        <v>3035</v>
      </c>
      <c r="J33" s="30">
        <v>2949</v>
      </c>
      <c r="K33" s="30">
        <v>3023</v>
      </c>
      <c r="L33" s="30">
        <v>3000</v>
      </c>
      <c r="M33" s="30">
        <v>2916</v>
      </c>
      <c r="N33" s="31">
        <f t="shared" si="1"/>
        <v>39643</v>
      </c>
      <c r="O33" s="31">
        <f t="shared" si="0"/>
        <v>33727</v>
      </c>
      <c r="P33" s="31">
        <f t="shared" si="2"/>
        <v>24503</v>
      </c>
    </row>
    <row r="34" spans="1:16">
      <c r="A34" s="28" t="s">
        <v>34</v>
      </c>
      <c r="B34" s="28">
        <v>660</v>
      </c>
      <c r="C34" s="28">
        <v>697</v>
      </c>
      <c r="D34" s="28">
        <v>752</v>
      </c>
      <c r="E34" s="28">
        <v>718</v>
      </c>
      <c r="F34" s="28">
        <v>631</v>
      </c>
      <c r="G34" s="28">
        <v>641</v>
      </c>
      <c r="H34" s="28">
        <v>713</v>
      </c>
      <c r="I34" s="28">
        <v>749</v>
      </c>
      <c r="J34" s="28">
        <v>807</v>
      </c>
      <c r="K34" s="28">
        <v>798</v>
      </c>
      <c r="L34" s="28">
        <v>803</v>
      </c>
      <c r="M34" s="28">
        <v>845</v>
      </c>
      <c r="N34" s="31">
        <f t="shared" si="1"/>
        <v>8814</v>
      </c>
      <c r="O34" s="31">
        <f t="shared" ref="O34:O65" si="3">SUM(B34:K34)</f>
        <v>7166</v>
      </c>
      <c r="P34" s="31">
        <f t="shared" si="2"/>
        <v>5987</v>
      </c>
    </row>
    <row r="35" spans="1:16">
      <c r="A35" s="28" t="s">
        <v>35</v>
      </c>
      <c r="B35" s="30">
        <v>4683</v>
      </c>
      <c r="C35" s="30">
        <v>4726</v>
      </c>
      <c r="D35" s="30">
        <v>4819</v>
      </c>
      <c r="E35" s="30">
        <v>4577</v>
      </c>
      <c r="F35" s="30">
        <v>4528</v>
      </c>
      <c r="G35" s="30">
        <v>4567</v>
      </c>
      <c r="H35" s="30">
        <v>4575</v>
      </c>
      <c r="I35" s="30">
        <v>4460</v>
      </c>
      <c r="J35" s="30">
        <v>4559</v>
      </c>
      <c r="K35" s="30">
        <v>4530</v>
      </c>
      <c r="L35" s="30">
        <v>4583</v>
      </c>
      <c r="M35" s="30">
        <v>4747</v>
      </c>
      <c r="N35" s="31">
        <f t="shared" si="1"/>
        <v>55354</v>
      </c>
      <c r="O35" s="31">
        <f t="shared" si="3"/>
        <v>46024</v>
      </c>
      <c r="P35" s="31">
        <f t="shared" si="2"/>
        <v>36549</v>
      </c>
    </row>
    <row r="36" spans="1:16">
      <c r="A36" s="28" t="s">
        <v>36</v>
      </c>
      <c r="B36" s="28">
        <v>725</v>
      </c>
      <c r="C36" s="28">
        <v>747</v>
      </c>
      <c r="D36" s="28">
        <v>759</v>
      </c>
      <c r="E36" s="28">
        <v>788</v>
      </c>
      <c r="F36" s="28">
        <v>801</v>
      </c>
      <c r="G36" s="28">
        <v>801</v>
      </c>
      <c r="H36" s="28">
        <v>795</v>
      </c>
      <c r="I36" s="28">
        <v>813</v>
      </c>
      <c r="J36" s="28">
        <v>805</v>
      </c>
      <c r="K36" s="28">
        <v>807</v>
      </c>
      <c r="L36" s="28">
        <v>826</v>
      </c>
      <c r="M36" s="28">
        <v>852</v>
      </c>
      <c r="N36" s="31">
        <f t="shared" si="1"/>
        <v>9519</v>
      </c>
      <c r="O36" s="31">
        <f t="shared" si="3"/>
        <v>7841</v>
      </c>
      <c r="P36" s="31">
        <f t="shared" si="2"/>
        <v>6500</v>
      </c>
    </row>
    <row r="37" spans="1:16">
      <c r="A37" s="28" t="s">
        <v>37</v>
      </c>
      <c r="B37" s="30">
        <v>2667</v>
      </c>
      <c r="C37" s="30">
        <v>2683</v>
      </c>
      <c r="D37" s="30">
        <v>2733</v>
      </c>
      <c r="E37" s="30">
        <v>2773</v>
      </c>
      <c r="F37" s="30">
        <v>2755</v>
      </c>
      <c r="G37" s="30">
        <v>2876</v>
      </c>
      <c r="H37" s="30">
        <v>2925</v>
      </c>
      <c r="I37" s="30">
        <v>2656</v>
      </c>
      <c r="J37" s="30">
        <v>2706</v>
      </c>
      <c r="K37" s="30">
        <v>2642</v>
      </c>
      <c r="L37" s="30">
        <v>2675</v>
      </c>
      <c r="M37" s="30">
        <v>2797</v>
      </c>
      <c r="N37" s="31">
        <f t="shared" si="1"/>
        <v>32888</v>
      </c>
      <c r="O37" s="31">
        <f t="shared" si="3"/>
        <v>27416</v>
      </c>
      <c r="P37" s="31">
        <f t="shared" si="2"/>
        <v>22032</v>
      </c>
    </row>
    <row r="38" spans="1:16">
      <c r="A38" s="28" t="s">
        <v>38</v>
      </c>
      <c r="B38" s="28">
        <v>118</v>
      </c>
      <c r="C38" s="28">
        <v>129</v>
      </c>
      <c r="D38" s="28">
        <v>134</v>
      </c>
      <c r="E38" s="28">
        <v>141</v>
      </c>
      <c r="F38" s="28">
        <v>155</v>
      </c>
      <c r="G38" s="28">
        <v>170</v>
      </c>
      <c r="H38" s="28">
        <v>159</v>
      </c>
      <c r="I38" s="28">
        <v>170</v>
      </c>
      <c r="J38" s="28">
        <v>190</v>
      </c>
      <c r="K38" s="28">
        <v>188</v>
      </c>
      <c r="L38" s="28">
        <v>199</v>
      </c>
      <c r="M38" s="28">
        <v>203</v>
      </c>
      <c r="N38" s="31">
        <f t="shared" si="1"/>
        <v>1956</v>
      </c>
      <c r="O38" s="31">
        <f t="shared" si="3"/>
        <v>1554</v>
      </c>
      <c r="P38" s="31">
        <f t="shared" si="2"/>
        <v>1434</v>
      </c>
    </row>
    <row r="39" spans="1:16">
      <c r="A39" s="28" t="s">
        <v>39</v>
      </c>
      <c r="B39" s="28">
        <v>109</v>
      </c>
      <c r="C39" s="28">
        <v>98</v>
      </c>
      <c r="D39" s="28">
        <v>102</v>
      </c>
      <c r="E39" s="28">
        <v>110</v>
      </c>
      <c r="F39" s="28">
        <v>102</v>
      </c>
      <c r="G39" s="28">
        <v>99</v>
      </c>
      <c r="H39" s="28">
        <v>86</v>
      </c>
      <c r="I39" s="28">
        <v>104</v>
      </c>
      <c r="J39" s="28">
        <v>96</v>
      </c>
      <c r="K39" s="28">
        <v>95</v>
      </c>
      <c r="L39" s="28">
        <v>99</v>
      </c>
      <c r="M39" s="28">
        <v>107</v>
      </c>
      <c r="N39" s="31">
        <f t="shared" si="1"/>
        <v>1207</v>
      </c>
      <c r="O39" s="31">
        <f t="shared" si="3"/>
        <v>1001</v>
      </c>
      <c r="P39" s="31">
        <f t="shared" si="2"/>
        <v>788</v>
      </c>
    </row>
    <row r="40" spans="1:16">
      <c r="A40" s="28" t="s">
        <v>40</v>
      </c>
      <c r="B40" s="28">
        <v>645</v>
      </c>
      <c r="C40" s="28">
        <v>638</v>
      </c>
      <c r="D40" s="28">
        <v>695</v>
      </c>
      <c r="E40" s="28">
        <v>679</v>
      </c>
      <c r="F40" s="28">
        <v>709</v>
      </c>
      <c r="G40" s="28">
        <v>697</v>
      </c>
      <c r="H40" s="28">
        <v>718</v>
      </c>
      <c r="I40" s="28">
        <v>705</v>
      </c>
      <c r="J40" s="28">
        <v>710</v>
      </c>
      <c r="K40" s="28">
        <v>761</v>
      </c>
      <c r="L40" s="28">
        <v>819</v>
      </c>
      <c r="M40" s="28">
        <v>851</v>
      </c>
      <c r="N40" s="31">
        <f t="shared" si="1"/>
        <v>8627</v>
      </c>
      <c r="O40" s="31">
        <f t="shared" si="3"/>
        <v>6957</v>
      </c>
      <c r="P40" s="31">
        <f t="shared" si="2"/>
        <v>5970</v>
      </c>
    </row>
    <row r="41" spans="1:16">
      <c r="A41" s="28" t="s">
        <v>41</v>
      </c>
      <c r="B41" s="28">
        <v>256</v>
      </c>
      <c r="C41" s="28">
        <v>260</v>
      </c>
      <c r="D41" s="28">
        <v>265</v>
      </c>
      <c r="E41" s="28">
        <v>296</v>
      </c>
      <c r="F41" s="28">
        <v>300</v>
      </c>
      <c r="G41" s="28">
        <v>277</v>
      </c>
      <c r="H41" s="28">
        <v>324</v>
      </c>
      <c r="I41" s="28">
        <v>308</v>
      </c>
      <c r="J41" s="28">
        <v>245</v>
      </c>
      <c r="K41" s="28">
        <v>287</v>
      </c>
      <c r="L41" s="28">
        <v>305</v>
      </c>
      <c r="M41" s="28">
        <v>291</v>
      </c>
      <c r="N41" s="31">
        <f t="shared" si="1"/>
        <v>3414</v>
      </c>
      <c r="O41" s="31">
        <f t="shared" si="3"/>
        <v>2818</v>
      </c>
      <c r="P41" s="31">
        <f t="shared" si="2"/>
        <v>2337</v>
      </c>
    </row>
    <row r="42" spans="1:16">
      <c r="A42" s="28" t="s">
        <v>42</v>
      </c>
      <c r="B42" s="30">
        <v>6064</v>
      </c>
      <c r="C42" s="30">
        <v>6133</v>
      </c>
      <c r="D42" s="30">
        <v>6323</v>
      </c>
      <c r="E42" s="30">
        <v>6208</v>
      </c>
      <c r="F42" s="30">
        <v>6086</v>
      </c>
      <c r="G42" s="30">
        <v>6092</v>
      </c>
      <c r="H42" s="30">
        <v>6143</v>
      </c>
      <c r="I42" s="30">
        <v>5986</v>
      </c>
      <c r="J42" s="30">
        <v>6180</v>
      </c>
      <c r="K42" s="30">
        <v>6135</v>
      </c>
      <c r="L42" s="30">
        <v>6430</v>
      </c>
      <c r="M42" s="30">
        <v>6339</v>
      </c>
      <c r="N42" s="31">
        <f t="shared" si="1"/>
        <v>74119</v>
      </c>
      <c r="O42" s="31">
        <f t="shared" si="3"/>
        <v>61350</v>
      </c>
      <c r="P42" s="31">
        <f t="shared" si="2"/>
        <v>49391</v>
      </c>
    </row>
    <row r="43" spans="1:16">
      <c r="A43" s="28" t="s">
        <v>43</v>
      </c>
      <c r="B43" s="28">
        <v>718</v>
      </c>
      <c r="C43" s="28">
        <v>722</v>
      </c>
      <c r="D43" s="28">
        <v>745</v>
      </c>
      <c r="E43" s="28">
        <v>688</v>
      </c>
      <c r="F43" s="28">
        <v>689</v>
      </c>
      <c r="G43" s="28">
        <v>682</v>
      </c>
      <c r="H43" s="28">
        <v>667</v>
      </c>
      <c r="I43" s="28">
        <v>715</v>
      </c>
      <c r="J43" s="28">
        <v>743</v>
      </c>
      <c r="K43" s="28">
        <v>819</v>
      </c>
      <c r="L43" s="28">
        <v>872</v>
      </c>
      <c r="M43" s="28">
        <v>876</v>
      </c>
      <c r="N43" s="31">
        <f t="shared" si="1"/>
        <v>8936</v>
      </c>
      <c r="O43" s="31">
        <f t="shared" si="3"/>
        <v>7188</v>
      </c>
      <c r="P43" s="31">
        <f t="shared" si="2"/>
        <v>6063</v>
      </c>
    </row>
    <row r="44" spans="1:16">
      <c r="A44" s="28" t="s">
        <v>44</v>
      </c>
      <c r="B44" s="30">
        <v>1486</v>
      </c>
      <c r="C44" s="30">
        <v>1552</v>
      </c>
      <c r="D44" s="30">
        <v>1564</v>
      </c>
      <c r="E44" s="30">
        <v>1566</v>
      </c>
      <c r="F44" s="30">
        <v>1590</v>
      </c>
      <c r="G44" s="30">
        <v>1575</v>
      </c>
      <c r="H44" s="30">
        <v>1628</v>
      </c>
      <c r="I44" s="30">
        <v>1587</v>
      </c>
      <c r="J44" s="30">
        <v>1648</v>
      </c>
      <c r="K44" s="30">
        <v>1575</v>
      </c>
      <c r="L44" s="30">
        <v>1665</v>
      </c>
      <c r="M44" s="30">
        <v>1737</v>
      </c>
      <c r="N44" s="31">
        <f t="shared" si="1"/>
        <v>19173</v>
      </c>
      <c r="O44" s="31">
        <f t="shared" si="3"/>
        <v>15771</v>
      </c>
      <c r="P44" s="31">
        <f t="shared" si="2"/>
        <v>13005</v>
      </c>
    </row>
    <row r="45" spans="1:16">
      <c r="A45" s="28" t="s">
        <v>45</v>
      </c>
      <c r="B45" s="28">
        <v>599</v>
      </c>
      <c r="C45" s="28">
        <v>590</v>
      </c>
      <c r="D45" s="28">
        <v>586</v>
      </c>
      <c r="E45" s="28">
        <v>603</v>
      </c>
      <c r="F45" s="28">
        <v>634</v>
      </c>
      <c r="G45" s="28">
        <v>614</v>
      </c>
      <c r="H45" s="28">
        <v>614</v>
      </c>
      <c r="I45" s="28">
        <v>658</v>
      </c>
      <c r="J45" s="28">
        <v>639</v>
      </c>
      <c r="K45" s="28">
        <v>667</v>
      </c>
      <c r="L45" s="28">
        <v>744</v>
      </c>
      <c r="M45" s="28">
        <v>752</v>
      </c>
      <c r="N45" s="31">
        <f t="shared" si="1"/>
        <v>7700</v>
      </c>
      <c r="O45" s="31">
        <f t="shared" si="3"/>
        <v>6204</v>
      </c>
      <c r="P45" s="31">
        <f t="shared" si="2"/>
        <v>5322</v>
      </c>
    </row>
    <row r="46" spans="1:16">
      <c r="A46" s="28" t="s">
        <v>46</v>
      </c>
      <c r="B46" s="30">
        <v>1165</v>
      </c>
      <c r="C46" s="30">
        <v>1186</v>
      </c>
      <c r="D46" s="30">
        <v>1179</v>
      </c>
      <c r="E46" s="30">
        <v>1128</v>
      </c>
      <c r="F46" s="30">
        <v>1157</v>
      </c>
      <c r="G46" s="30">
        <v>1208</v>
      </c>
      <c r="H46" s="30">
        <v>1181</v>
      </c>
      <c r="I46" s="30">
        <v>1208</v>
      </c>
      <c r="J46" s="30">
        <v>1216</v>
      </c>
      <c r="K46" s="30">
        <v>1183</v>
      </c>
      <c r="L46" s="30">
        <v>1224</v>
      </c>
      <c r="M46" s="30">
        <v>1213</v>
      </c>
      <c r="N46" s="31">
        <f t="shared" si="1"/>
        <v>14248</v>
      </c>
      <c r="O46" s="31">
        <f t="shared" si="3"/>
        <v>11811</v>
      </c>
      <c r="P46" s="31">
        <f t="shared" si="2"/>
        <v>9590</v>
      </c>
    </row>
    <row r="47" spans="1:16">
      <c r="A47" s="28" t="s">
        <v>47</v>
      </c>
      <c r="B47" s="28">
        <v>271</v>
      </c>
      <c r="C47" s="28">
        <v>272</v>
      </c>
      <c r="D47" s="28">
        <v>273</v>
      </c>
      <c r="E47" s="28">
        <v>261</v>
      </c>
      <c r="F47" s="28">
        <v>264</v>
      </c>
      <c r="G47" s="28">
        <v>249</v>
      </c>
      <c r="H47" s="28">
        <v>261</v>
      </c>
      <c r="I47" s="28">
        <v>295</v>
      </c>
      <c r="J47" s="28">
        <v>307</v>
      </c>
      <c r="K47" s="28">
        <v>328</v>
      </c>
      <c r="L47" s="28">
        <v>355</v>
      </c>
      <c r="M47" s="28">
        <v>423</v>
      </c>
      <c r="N47" s="31">
        <f t="shared" si="1"/>
        <v>3559</v>
      </c>
      <c r="O47" s="31">
        <f t="shared" si="3"/>
        <v>2781</v>
      </c>
      <c r="P47" s="31">
        <f t="shared" si="2"/>
        <v>2482</v>
      </c>
    </row>
    <row r="48" spans="1:16">
      <c r="A48" s="28" t="s">
        <v>48</v>
      </c>
      <c r="B48" s="28">
        <v>725</v>
      </c>
      <c r="C48" s="28">
        <v>721</v>
      </c>
      <c r="D48" s="28">
        <v>745</v>
      </c>
      <c r="E48" s="28">
        <v>741</v>
      </c>
      <c r="F48" s="28">
        <v>755</v>
      </c>
      <c r="G48" s="28">
        <v>734</v>
      </c>
      <c r="H48" s="28">
        <v>722</v>
      </c>
      <c r="I48" s="28">
        <v>743</v>
      </c>
      <c r="J48" s="28">
        <v>723</v>
      </c>
      <c r="K48" s="28">
        <v>704</v>
      </c>
      <c r="L48" s="28">
        <v>678</v>
      </c>
      <c r="M48" s="28">
        <v>679</v>
      </c>
      <c r="N48" s="31">
        <f t="shared" si="1"/>
        <v>8670</v>
      </c>
      <c r="O48" s="31">
        <f t="shared" si="3"/>
        <v>7313</v>
      </c>
      <c r="P48" s="31">
        <f t="shared" si="2"/>
        <v>5738</v>
      </c>
    </row>
    <row r="49" spans="1:16">
      <c r="A49" s="28" t="s">
        <v>49</v>
      </c>
      <c r="B49" s="28">
        <v>58</v>
      </c>
      <c r="C49" s="28">
        <v>59</v>
      </c>
      <c r="D49" s="28">
        <v>58</v>
      </c>
      <c r="E49" s="28">
        <v>47</v>
      </c>
      <c r="F49" s="28">
        <v>48</v>
      </c>
      <c r="G49" s="28">
        <v>50</v>
      </c>
      <c r="H49" s="28">
        <v>39</v>
      </c>
      <c r="I49" s="28">
        <v>64</v>
      </c>
      <c r="J49" s="28">
        <v>47</v>
      </c>
      <c r="K49" s="28">
        <v>60</v>
      </c>
      <c r="L49" s="28">
        <v>59</v>
      </c>
      <c r="M49" s="28">
        <v>80</v>
      </c>
      <c r="N49" s="31">
        <f t="shared" si="1"/>
        <v>669</v>
      </c>
      <c r="O49" s="31">
        <f t="shared" si="3"/>
        <v>530</v>
      </c>
      <c r="P49" s="31">
        <f t="shared" si="2"/>
        <v>447</v>
      </c>
    </row>
    <row r="50" spans="1:16">
      <c r="A50" s="28" t="s">
        <v>50</v>
      </c>
      <c r="B50" s="30">
        <v>2002</v>
      </c>
      <c r="C50" s="30">
        <v>2094</v>
      </c>
      <c r="D50" s="30">
        <v>2180</v>
      </c>
      <c r="E50" s="30">
        <v>2077</v>
      </c>
      <c r="F50" s="30">
        <v>2141</v>
      </c>
      <c r="G50" s="30">
        <v>2195</v>
      </c>
      <c r="H50" s="30">
        <v>2219</v>
      </c>
      <c r="I50" s="30">
        <v>2245</v>
      </c>
      <c r="J50" s="30">
        <v>2260</v>
      </c>
      <c r="K50" s="30">
        <v>2355</v>
      </c>
      <c r="L50" s="30">
        <v>2380</v>
      </c>
      <c r="M50" s="30">
        <v>2377</v>
      </c>
      <c r="N50" s="31">
        <f t="shared" si="1"/>
        <v>26525</v>
      </c>
      <c r="O50" s="31">
        <f t="shared" si="3"/>
        <v>21768</v>
      </c>
      <c r="P50" s="31">
        <f t="shared" si="2"/>
        <v>18172</v>
      </c>
    </row>
    <row r="51" spans="1:16">
      <c r="A51" s="28" t="s">
        <v>51</v>
      </c>
      <c r="B51" s="28">
        <v>368</v>
      </c>
      <c r="C51" s="28">
        <v>378</v>
      </c>
      <c r="D51" s="28">
        <v>379</v>
      </c>
      <c r="E51" s="28">
        <v>378</v>
      </c>
      <c r="F51" s="28">
        <v>364</v>
      </c>
      <c r="G51" s="28">
        <v>357</v>
      </c>
      <c r="H51" s="28">
        <v>344</v>
      </c>
      <c r="I51" s="28">
        <v>367</v>
      </c>
      <c r="J51" s="28">
        <v>350</v>
      </c>
      <c r="K51" s="28">
        <v>348</v>
      </c>
      <c r="L51" s="28">
        <v>379</v>
      </c>
      <c r="M51" s="28">
        <v>391</v>
      </c>
      <c r="N51" s="31">
        <f t="shared" si="1"/>
        <v>4403</v>
      </c>
      <c r="O51" s="31">
        <f t="shared" si="3"/>
        <v>3633</v>
      </c>
      <c r="P51" s="31">
        <f t="shared" si="2"/>
        <v>2900</v>
      </c>
    </row>
    <row r="52" spans="1:16">
      <c r="A52" s="28" t="s">
        <v>52</v>
      </c>
      <c r="B52" s="30">
        <v>2363</v>
      </c>
      <c r="C52" s="30">
        <v>2323</v>
      </c>
      <c r="D52" s="30">
        <v>2387</v>
      </c>
      <c r="E52" s="30">
        <v>2416</v>
      </c>
      <c r="F52" s="30">
        <v>2448</v>
      </c>
      <c r="G52" s="30">
        <v>2423</v>
      </c>
      <c r="H52" s="30">
        <v>2387</v>
      </c>
      <c r="I52" s="30">
        <v>2392</v>
      </c>
      <c r="J52" s="30">
        <v>2418</v>
      </c>
      <c r="K52" s="30">
        <v>2357</v>
      </c>
      <c r="L52" s="30">
        <v>2359</v>
      </c>
      <c r="M52" s="30">
        <v>2405</v>
      </c>
      <c r="N52" s="31">
        <f t="shared" si="1"/>
        <v>28678</v>
      </c>
      <c r="O52" s="31">
        <f t="shared" si="3"/>
        <v>23914</v>
      </c>
      <c r="P52" s="31">
        <f t="shared" si="2"/>
        <v>19189</v>
      </c>
    </row>
    <row r="53" spans="1:16">
      <c r="A53" s="28" t="s">
        <v>53</v>
      </c>
      <c r="B53" s="28">
        <v>86</v>
      </c>
      <c r="C53" s="28">
        <v>96</v>
      </c>
      <c r="D53" s="28">
        <v>94</v>
      </c>
      <c r="E53" s="28">
        <v>130</v>
      </c>
      <c r="F53" s="28">
        <v>125</v>
      </c>
      <c r="G53" s="28">
        <v>131</v>
      </c>
      <c r="H53" s="28">
        <v>107</v>
      </c>
      <c r="I53" s="28">
        <v>124</v>
      </c>
      <c r="J53" s="28">
        <v>116</v>
      </c>
      <c r="K53" s="28">
        <v>141</v>
      </c>
      <c r="L53" s="28">
        <v>172</v>
      </c>
      <c r="M53" s="28">
        <v>144</v>
      </c>
      <c r="N53" s="31">
        <f t="shared" si="1"/>
        <v>1466</v>
      </c>
      <c r="O53" s="31">
        <f t="shared" si="3"/>
        <v>1150</v>
      </c>
      <c r="P53" s="31">
        <f t="shared" si="2"/>
        <v>1060</v>
      </c>
    </row>
    <row r="54" spans="1:16">
      <c r="A54" s="28" t="s">
        <v>54</v>
      </c>
      <c r="B54" s="28">
        <v>845</v>
      </c>
      <c r="C54" s="28">
        <v>820</v>
      </c>
      <c r="D54" s="28">
        <v>868</v>
      </c>
      <c r="E54" s="28">
        <v>810</v>
      </c>
      <c r="F54" s="28">
        <v>771</v>
      </c>
      <c r="G54" s="28">
        <v>747</v>
      </c>
      <c r="H54" s="28">
        <v>773</v>
      </c>
      <c r="I54" s="28">
        <v>728</v>
      </c>
      <c r="J54" s="28">
        <v>774</v>
      </c>
      <c r="K54" s="28">
        <v>813</v>
      </c>
      <c r="L54" s="28">
        <v>827</v>
      </c>
      <c r="M54" s="28">
        <v>810</v>
      </c>
      <c r="N54" s="31">
        <f t="shared" si="1"/>
        <v>9586</v>
      </c>
      <c r="O54" s="31">
        <f t="shared" si="3"/>
        <v>7949</v>
      </c>
      <c r="P54" s="31">
        <f t="shared" si="2"/>
        <v>6243</v>
      </c>
    </row>
    <row r="55" spans="1:16">
      <c r="A55" s="28" t="s">
        <v>55</v>
      </c>
      <c r="B55" s="28">
        <v>739</v>
      </c>
      <c r="C55" s="28">
        <v>786</v>
      </c>
      <c r="D55" s="28">
        <v>794</v>
      </c>
      <c r="E55" s="28">
        <v>748</v>
      </c>
      <c r="F55" s="28">
        <v>754</v>
      </c>
      <c r="G55" s="28">
        <v>714</v>
      </c>
      <c r="H55" s="28">
        <v>725</v>
      </c>
      <c r="I55" s="28">
        <v>797</v>
      </c>
      <c r="J55" s="28">
        <v>785</v>
      </c>
      <c r="K55" s="28">
        <v>763</v>
      </c>
      <c r="L55" s="28">
        <v>804</v>
      </c>
      <c r="M55" s="28">
        <v>789</v>
      </c>
      <c r="N55" s="31">
        <f t="shared" si="1"/>
        <v>9198</v>
      </c>
      <c r="O55" s="31">
        <f t="shared" si="3"/>
        <v>7605</v>
      </c>
      <c r="P55" s="31">
        <f t="shared" si="2"/>
        <v>6131</v>
      </c>
    </row>
    <row r="56" spans="1:16">
      <c r="A56" s="28" t="s">
        <v>56</v>
      </c>
      <c r="B56" s="28">
        <v>914</v>
      </c>
      <c r="C56" s="28">
        <v>940</v>
      </c>
      <c r="D56" s="30">
        <v>1016</v>
      </c>
      <c r="E56" s="28">
        <v>988</v>
      </c>
      <c r="F56" s="28">
        <v>956</v>
      </c>
      <c r="G56" s="28">
        <v>969</v>
      </c>
      <c r="H56" s="30">
        <v>1005</v>
      </c>
      <c r="I56" s="30">
        <v>1006</v>
      </c>
      <c r="J56" s="30">
        <v>1077</v>
      </c>
      <c r="K56" s="30">
        <v>1034</v>
      </c>
      <c r="L56" s="30">
        <v>1098</v>
      </c>
      <c r="M56" s="30">
        <v>1112</v>
      </c>
      <c r="N56" s="31">
        <f t="shared" si="1"/>
        <v>12115</v>
      </c>
      <c r="O56" s="31">
        <f t="shared" si="3"/>
        <v>9905</v>
      </c>
      <c r="P56" s="31">
        <f t="shared" si="2"/>
        <v>8257</v>
      </c>
    </row>
    <row r="57" spans="1:16">
      <c r="A57" s="28" t="s">
        <v>57</v>
      </c>
      <c r="B57" s="28">
        <v>330</v>
      </c>
      <c r="C57" s="28">
        <v>328</v>
      </c>
      <c r="D57" s="28">
        <v>336</v>
      </c>
      <c r="E57" s="28">
        <v>324</v>
      </c>
      <c r="F57" s="28">
        <v>335</v>
      </c>
      <c r="G57" s="28">
        <v>373</v>
      </c>
      <c r="H57" s="28">
        <v>345</v>
      </c>
      <c r="I57" s="28">
        <v>381</v>
      </c>
      <c r="J57" s="28">
        <v>368</v>
      </c>
      <c r="K57" s="28">
        <v>395</v>
      </c>
      <c r="L57" s="28">
        <v>430</v>
      </c>
      <c r="M57" s="28">
        <v>451</v>
      </c>
      <c r="N57" s="31">
        <f t="shared" si="1"/>
        <v>4396</v>
      </c>
      <c r="O57" s="31">
        <f t="shared" si="3"/>
        <v>3515</v>
      </c>
      <c r="P57" s="31">
        <f t="shared" si="2"/>
        <v>3078</v>
      </c>
    </row>
    <row r="58" spans="1:16">
      <c r="A58" s="28" t="s">
        <v>58</v>
      </c>
      <c r="B58" s="28">
        <v>231</v>
      </c>
      <c r="C58" s="28">
        <v>223</v>
      </c>
      <c r="D58" s="28">
        <v>235</v>
      </c>
      <c r="E58" s="28">
        <v>239</v>
      </c>
      <c r="F58" s="28">
        <v>267</v>
      </c>
      <c r="G58" s="28">
        <v>251</v>
      </c>
      <c r="H58" s="28">
        <v>256</v>
      </c>
      <c r="I58" s="28">
        <v>249</v>
      </c>
      <c r="J58" s="28">
        <v>241</v>
      </c>
      <c r="K58" s="28">
        <v>250</v>
      </c>
      <c r="L58" s="28">
        <v>236</v>
      </c>
      <c r="M58" s="28">
        <v>262</v>
      </c>
      <c r="N58" s="31">
        <f t="shared" si="1"/>
        <v>2940</v>
      </c>
      <c r="O58" s="31">
        <f t="shared" si="3"/>
        <v>2442</v>
      </c>
      <c r="P58" s="31">
        <f t="shared" si="2"/>
        <v>2012</v>
      </c>
    </row>
    <row r="59" spans="1:16">
      <c r="A59" s="28" t="s">
        <v>59</v>
      </c>
      <c r="B59" s="28">
        <v>297</v>
      </c>
      <c r="C59" s="28">
        <v>300</v>
      </c>
      <c r="D59" s="28">
        <v>320</v>
      </c>
      <c r="E59" s="28">
        <v>323</v>
      </c>
      <c r="F59" s="28">
        <v>335</v>
      </c>
      <c r="G59" s="28">
        <v>332</v>
      </c>
      <c r="H59" s="28">
        <v>307</v>
      </c>
      <c r="I59" s="28">
        <v>310</v>
      </c>
      <c r="J59" s="28">
        <v>323</v>
      </c>
      <c r="K59" s="28">
        <v>358</v>
      </c>
      <c r="L59" s="28">
        <v>383</v>
      </c>
      <c r="M59" s="28">
        <v>388</v>
      </c>
      <c r="N59" s="31">
        <f t="shared" si="1"/>
        <v>3976</v>
      </c>
      <c r="O59" s="31">
        <f t="shared" si="3"/>
        <v>3205</v>
      </c>
      <c r="P59" s="31">
        <f t="shared" si="2"/>
        <v>2736</v>
      </c>
    </row>
    <row r="60" spans="1:16">
      <c r="A60" s="28" t="s">
        <v>60</v>
      </c>
      <c r="B60" s="28">
        <v>521</v>
      </c>
      <c r="C60" s="28">
        <v>534</v>
      </c>
      <c r="D60" s="28">
        <v>555</v>
      </c>
      <c r="E60" s="28">
        <v>543</v>
      </c>
      <c r="F60" s="28">
        <v>579</v>
      </c>
      <c r="G60" s="28">
        <v>531</v>
      </c>
      <c r="H60" s="28">
        <v>531</v>
      </c>
      <c r="I60" s="28">
        <v>577</v>
      </c>
      <c r="J60" s="28">
        <v>546</v>
      </c>
      <c r="K60" s="28">
        <v>534</v>
      </c>
      <c r="L60" s="28">
        <v>546</v>
      </c>
      <c r="M60" s="28">
        <v>580</v>
      </c>
      <c r="N60" s="31">
        <f t="shared" si="1"/>
        <v>6577</v>
      </c>
      <c r="O60" s="31">
        <f t="shared" si="3"/>
        <v>5451</v>
      </c>
      <c r="P60" s="31">
        <f t="shared" si="2"/>
        <v>4424</v>
      </c>
    </row>
    <row r="61" spans="1:16">
      <c r="A61" s="28" t="s">
        <v>61</v>
      </c>
      <c r="B61" s="30">
        <v>12981</v>
      </c>
      <c r="C61" s="30">
        <v>12754</v>
      </c>
      <c r="D61" s="30">
        <v>12880</v>
      </c>
      <c r="E61" s="30">
        <v>12084</v>
      </c>
      <c r="F61" s="30">
        <v>11674</v>
      </c>
      <c r="G61" s="30">
        <v>11393</v>
      </c>
      <c r="H61" s="30">
        <v>11540</v>
      </c>
      <c r="I61" s="30">
        <v>11523</v>
      </c>
      <c r="J61" s="30">
        <v>11510</v>
      </c>
      <c r="K61" s="30">
        <v>11432</v>
      </c>
      <c r="L61" s="30">
        <v>11602</v>
      </c>
      <c r="M61" s="30">
        <v>11685</v>
      </c>
      <c r="N61" s="31">
        <f t="shared" si="1"/>
        <v>143058</v>
      </c>
      <c r="O61" s="31">
        <f t="shared" si="3"/>
        <v>119771</v>
      </c>
      <c r="P61" s="31">
        <f t="shared" si="2"/>
        <v>92359</v>
      </c>
    </row>
    <row r="62" spans="1:16">
      <c r="A62" s="28" t="s">
        <v>62</v>
      </c>
      <c r="B62" s="28">
        <v>172</v>
      </c>
      <c r="C62" s="28">
        <v>175</v>
      </c>
      <c r="D62" s="28">
        <v>167</v>
      </c>
      <c r="E62" s="28">
        <v>157</v>
      </c>
      <c r="F62" s="28">
        <v>178</v>
      </c>
      <c r="G62" s="28">
        <v>161</v>
      </c>
      <c r="H62" s="28">
        <v>155</v>
      </c>
      <c r="I62" s="28">
        <v>181</v>
      </c>
      <c r="J62" s="28">
        <v>175</v>
      </c>
      <c r="K62" s="28">
        <v>190</v>
      </c>
      <c r="L62" s="28">
        <v>203</v>
      </c>
      <c r="M62" s="28">
        <v>186</v>
      </c>
      <c r="N62" s="31">
        <f t="shared" si="1"/>
        <v>2100</v>
      </c>
      <c r="O62" s="31">
        <f t="shared" si="3"/>
        <v>1711</v>
      </c>
      <c r="P62" s="31">
        <f t="shared" si="2"/>
        <v>1429</v>
      </c>
    </row>
    <row r="63" spans="1:16">
      <c r="A63" s="28" t="s">
        <v>63</v>
      </c>
      <c r="B63" s="28">
        <v>382</v>
      </c>
      <c r="C63" s="28">
        <v>399</v>
      </c>
      <c r="D63" s="28">
        <v>418</v>
      </c>
      <c r="E63" s="28">
        <v>377</v>
      </c>
      <c r="F63" s="28">
        <v>416</v>
      </c>
      <c r="G63" s="28">
        <v>384</v>
      </c>
      <c r="H63" s="28">
        <v>347</v>
      </c>
      <c r="I63" s="28">
        <v>348</v>
      </c>
      <c r="J63" s="28">
        <v>373</v>
      </c>
      <c r="K63" s="28">
        <v>359</v>
      </c>
      <c r="L63" s="28">
        <v>395</v>
      </c>
      <c r="M63" s="28">
        <v>358</v>
      </c>
      <c r="N63" s="31">
        <f t="shared" si="1"/>
        <v>4556</v>
      </c>
      <c r="O63" s="31">
        <f t="shared" si="3"/>
        <v>3803</v>
      </c>
      <c r="P63" s="31">
        <f t="shared" si="2"/>
        <v>2980</v>
      </c>
    </row>
    <row r="64" spans="1:16">
      <c r="A64" s="28" t="s">
        <v>64</v>
      </c>
      <c r="B64" s="28">
        <v>931</v>
      </c>
      <c r="C64" s="28">
        <v>941</v>
      </c>
      <c r="D64" s="28">
        <v>961</v>
      </c>
      <c r="E64" s="28">
        <v>942</v>
      </c>
      <c r="F64" s="28">
        <v>987</v>
      </c>
      <c r="G64" s="28">
        <v>966</v>
      </c>
      <c r="H64" s="28">
        <v>977</v>
      </c>
      <c r="I64" s="28">
        <v>987</v>
      </c>
      <c r="J64" s="30">
        <v>1031</v>
      </c>
      <c r="K64" s="30">
        <v>1073</v>
      </c>
      <c r="L64" s="30">
        <v>1078</v>
      </c>
      <c r="M64" s="30">
        <v>1066</v>
      </c>
      <c r="N64" s="31">
        <f t="shared" si="1"/>
        <v>11940</v>
      </c>
      <c r="O64" s="31">
        <f t="shared" si="3"/>
        <v>9796</v>
      </c>
      <c r="P64" s="31">
        <f t="shared" si="2"/>
        <v>8165</v>
      </c>
    </row>
    <row r="65" spans="1:16">
      <c r="A65" s="28" t="s">
        <v>65</v>
      </c>
      <c r="B65" s="30">
        <v>1198</v>
      </c>
      <c r="C65" s="30">
        <v>1258</v>
      </c>
      <c r="D65" s="30">
        <v>1309</v>
      </c>
      <c r="E65" s="30">
        <v>1246</v>
      </c>
      <c r="F65" s="30">
        <v>1241</v>
      </c>
      <c r="G65" s="30">
        <v>1253</v>
      </c>
      <c r="H65" s="30">
        <v>1227</v>
      </c>
      <c r="I65" s="30">
        <v>1323</v>
      </c>
      <c r="J65" s="30">
        <v>1310</v>
      </c>
      <c r="K65" s="30">
        <v>1373</v>
      </c>
      <c r="L65" s="30">
        <v>1397</v>
      </c>
      <c r="M65" s="30">
        <v>1457</v>
      </c>
      <c r="N65" s="31">
        <f t="shared" si="1"/>
        <v>15592</v>
      </c>
      <c r="O65" s="31">
        <f t="shared" si="3"/>
        <v>12738</v>
      </c>
      <c r="P65" s="31">
        <f t="shared" si="2"/>
        <v>10581</v>
      </c>
    </row>
    <row r="66" spans="1:16">
      <c r="A66" s="28" t="s">
        <v>66</v>
      </c>
      <c r="B66" s="30">
        <v>2093</v>
      </c>
      <c r="C66" s="30">
        <v>2081</v>
      </c>
      <c r="D66" s="30">
        <v>2077</v>
      </c>
      <c r="E66" s="30">
        <v>2003</v>
      </c>
      <c r="F66" s="30">
        <v>1968</v>
      </c>
      <c r="G66" s="30">
        <v>1910</v>
      </c>
      <c r="H66" s="30">
        <v>1957</v>
      </c>
      <c r="I66" s="30">
        <v>2024</v>
      </c>
      <c r="J66" s="30">
        <v>2135</v>
      </c>
      <c r="K66" s="30">
        <v>2121</v>
      </c>
      <c r="L66" s="30">
        <v>2140</v>
      </c>
      <c r="M66" s="30">
        <v>2142</v>
      </c>
      <c r="N66" s="31">
        <f t="shared" si="1"/>
        <v>24651</v>
      </c>
      <c r="O66" s="31">
        <f t="shared" ref="O66:O102" si="4">SUM(B66:K66)</f>
        <v>20369</v>
      </c>
      <c r="P66" s="31">
        <f t="shared" si="2"/>
        <v>16397</v>
      </c>
    </row>
    <row r="67" spans="1:16">
      <c r="A67" s="28" t="s">
        <v>67</v>
      </c>
      <c r="B67" s="28">
        <v>228</v>
      </c>
      <c r="C67" s="28">
        <v>231</v>
      </c>
      <c r="D67" s="28">
        <v>248</v>
      </c>
      <c r="E67" s="28">
        <v>259</v>
      </c>
      <c r="F67" s="28">
        <v>257</v>
      </c>
      <c r="G67" s="28">
        <v>242</v>
      </c>
      <c r="H67" s="28">
        <v>218</v>
      </c>
      <c r="I67" s="28">
        <v>252</v>
      </c>
      <c r="J67" s="28">
        <v>243</v>
      </c>
      <c r="K67" s="28">
        <v>258</v>
      </c>
      <c r="L67" s="28">
        <v>298</v>
      </c>
      <c r="M67" s="28">
        <v>262</v>
      </c>
      <c r="N67" s="31">
        <f t="shared" ref="N67:N102" si="5">SUM(B67:M67)</f>
        <v>2996</v>
      </c>
      <c r="O67" s="31">
        <f t="shared" si="4"/>
        <v>2436</v>
      </c>
      <c r="P67" s="31">
        <f t="shared" ref="P67:P102" si="6">SUM(F67:M67)</f>
        <v>2030</v>
      </c>
    </row>
    <row r="68" spans="1:16">
      <c r="A68" s="28" t="s">
        <v>68</v>
      </c>
      <c r="B68" s="30">
        <v>2986</v>
      </c>
      <c r="C68" s="30">
        <v>2954</v>
      </c>
      <c r="D68" s="30">
        <v>2995</v>
      </c>
      <c r="E68" s="30">
        <v>2880</v>
      </c>
      <c r="F68" s="30">
        <v>2686</v>
      </c>
      <c r="G68" s="30">
        <v>2384</v>
      </c>
      <c r="H68" s="30">
        <v>2217</v>
      </c>
      <c r="I68" s="30">
        <v>2061</v>
      </c>
      <c r="J68" s="30">
        <v>1964</v>
      </c>
      <c r="K68" s="30">
        <v>1888</v>
      </c>
      <c r="L68" s="30">
        <v>1915</v>
      </c>
      <c r="M68" s="30">
        <v>1889</v>
      </c>
      <c r="N68" s="31">
        <f t="shared" si="5"/>
        <v>28819</v>
      </c>
      <c r="O68" s="31">
        <f t="shared" si="4"/>
        <v>25015</v>
      </c>
      <c r="P68" s="31">
        <f t="shared" si="6"/>
        <v>17004</v>
      </c>
    </row>
    <row r="69" spans="1:16">
      <c r="A69" s="28" t="s">
        <v>69</v>
      </c>
      <c r="B69" s="30">
        <v>1377</v>
      </c>
      <c r="C69" s="30">
        <v>1373</v>
      </c>
      <c r="D69" s="30">
        <v>1342</v>
      </c>
      <c r="E69" s="30">
        <v>1319</v>
      </c>
      <c r="F69" s="30">
        <v>1278</v>
      </c>
      <c r="G69" s="30">
        <v>1267</v>
      </c>
      <c r="H69" s="30">
        <v>1275</v>
      </c>
      <c r="I69" s="30">
        <v>1301</v>
      </c>
      <c r="J69" s="30">
        <v>1356</v>
      </c>
      <c r="K69" s="30">
        <v>1423</v>
      </c>
      <c r="L69" s="30">
        <v>1434</v>
      </c>
      <c r="M69" s="30">
        <v>1536</v>
      </c>
      <c r="N69" s="31">
        <f t="shared" si="5"/>
        <v>16281</v>
      </c>
      <c r="O69" s="31">
        <f t="shared" si="4"/>
        <v>13311</v>
      </c>
      <c r="P69" s="31">
        <f t="shared" si="6"/>
        <v>10870</v>
      </c>
    </row>
    <row r="70" spans="1:16">
      <c r="A70" s="28" t="s">
        <v>70</v>
      </c>
      <c r="B70" s="28">
        <v>108</v>
      </c>
      <c r="C70" s="28">
        <v>99</v>
      </c>
      <c r="D70" s="28">
        <v>108</v>
      </c>
      <c r="E70" s="28">
        <v>125</v>
      </c>
      <c r="F70" s="28">
        <v>129</v>
      </c>
      <c r="G70" s="28">
        <v>133</v>
      </c>
      <c r="H70" s="28">
        <v>133</v>
      </c>
      <c r="I70" s="28">
        <v>133</v>
      </c>
      <c r="J70" s="28">
        <v>144</v>
      </c>
      <c r="K70" s="28">
        <v>138</v>
      </c>
      <c r="L70" s="28">
        <v>130</v>
      </c>
      <c r="M70" s="28">
        <v>136</v>
      </c>
      <c r="N70" s="31">
        <f t="shared" si="5"/>
        <v>1516</v>
      </c>
      <c r="O70" s="31">
        <f t="shared" si="4"/>
        <v>1250</v>
      </c>
      <c r="P70" s="31">
        <f t="shared" si="6"/>
        <v>1076</v>
      </c>
    </row>
    <row r="71" spans="1:16">
      <c r="A71" s="28" t="s">
        <v>71</v>
      </c>
      <c r="B71" s="28">
        <v>497</v>
      </c>
      <c r="C71" s="28">
        <v>487</v>
      </c>
      <c r="D71" s="28">
        <v>482</v>
      </c>
      <c r="E71" s="28">
        <v>471</v>
      </c>
      <c r="F71" s="28">
        <v>468</v>
      </c>
      <c r="G71" s="28">
        <v>486</v>
      </c>
      <c r="H71" s="28">
        <v>467</v>
      </c>
      <c r="I71" s="28">
        <v>518</v>
      </c>
      <c r="J71" s="28">
        <v>489</v>
      </c>
      <c r="K71" s="28">
        <v>516</v>
      </c>
      <c r="L71" s="28">
        <v>514</v>
      </c>
      <c r="M71" s="28">
        <v>539</v>
      </c>
      <c r="N71" s="31">
        <f t="shared" si="5"/>
        <v>5934</v>
      </c>
      <c r="O71" s="31">
        <f t="shared" si="4"/>
        <v>4881</v>
      </c>
      <c r="P71" s="31">
        <f t="shared" si="6"/>
        <v>3997</v>
      </c>
    </row>
    <row r="72" spans="1:16">
      <c r="A72" s="28" t="s">
        <v>72</v>
      </c>
      <c r="B72" s="28">
        <v>495</v>
      </c>
      <c r="C72" s="28">
        <v>539</v>
      </c>
      <c r="D72" s="28">
        <v>556</v>
      </c>
      <c r="E72" s="28">
        <v>553</v>
      </c>
      <c r="F72" s="28">
        <v>589</v>
      </c>
      <c r="G72" s="28">
        <v>625</v>
      </c>
      <c r="H72" s="28">
        <v>602</v>
      </c>
      <c r="I72" s="28">
        <v>639</v>
      </c>
      <c r="J72" s="28">
        <v>645</v>
      </c>
      <c r="K72" s="28">
        <v>629</v>
      </c>
      <c r="L72" s="28">
        <v>705</v>
      </c>
      <c r="M72" s="28">
        <v>725</v>
      </c>
      <c r="N72" s="31">
        <f t="shared" si="5"/>
        <v>7302</v>
      </c>
      <c r="O72" s="31">
        <f t="shared" si="4"/>
        <v>5872</v>
      </c>
      <c r="P72" s="31">
        <f t="shared" si="6"/>
        <v>5159</v>
      </c>
    </row>
    <row r="73" spans="1:16">
      <c r="A73" s="28" t="s">
        <v>73</v>
      </c>
      <c r="B73" s="28">
        <v>132</v>
      </c>
      <c r="C73" s="28">
        <v>126</v>
      </c>
      <c r="D73" s="28">
        <v>130</v>
      </c>
      <c r="E73" s="28">
        <v>143</v>
      </c>
      <c r="F73" s="28">
        <v>149</v>
      </c>
      <c r="G73" s="28">
        <v>140</v>
      </c>
      <c r="H73" s="28">
        <v>130</v>
      </c>
      <c r="I73" s="28">
        <v>140</v>
      </c>
      <c r="J73" s="28">
        <v>157</v>
      </c>
      <c r="K73" s="28">
        <v>177</v>
      </c>
      <c r="L73" s="28">
        <v>162</v>
      </c>
      <c r="M73" s="28">
        <v>157</v>
      </c>
      <c r="N73" s="31">
        <f t="shared" si="5"/>
        <v>1743</v>
      </c>
      <c r="O73" s="31">
        <f t="shared" si="4"/>
        <v>1424</v>
      </c>
      <c r="P73" s="31">
        <f t="shared" si="6"/>
        <v>1212</v>
      </c>
    </row>
    <row r="74" spans="1:16">
      <c r="A74" s="28" t="s">
        <v>74</v>
      </c>
      <c r="B74" s="28">
        <v>468</v>
      </c>
      <c r="C74" s="28">
        <v>485</v>
      </c>
      <c r="D74" s="28">
        <v>470</v>
      </c>
      <c r="E74" s="28">
        <v>446</v>
      </c>
      <c r="F74" s="28">
        <v>462</v>
      </c>
      <c r="G74" s="28">
        <v>465</v>
      </c>
      <c r="H74" s="28">
        <v>476</v>
      </c>
      <c r="I74" s="28">
        <v>506</v>
      </c>
      <c r="J74" s="28">
        <v>476</v>
      </c>
      <c r="K74" s="28">
        <v>507</v>
      </c>
      <c r="L74" s="28">
        <v>514</v>
      </c>
      <c r="M74" s="28">
        <v>498</v>
      </c>
      <c r="N74" s="31">
        <f t="shared" si="5"/>
        <v>5773</v>
      </c>
      <c r="O74" s="31">
        <f t="shared" si="4"/>
        <v>4761</v>
      </c>
      <c r="P74" s="31">
        <f t="shared" si="6"/>
        <v>3904</v>
      </c>
    </row>
    <row r="75" spans="1:16">
      <c r="A75" s="28" t="s">
        <v>75</v>
      </c>
      <c r="B75" s="30">
        <v>2015</v>
      </c>
      <c r="C75" s="30">
        <v>2018</v>
      </c>
      <c r="D75" s="30">
        <v>2050</v>
      </c>
      <c r="E75" s="30">
        <v>1942</v>
      </c>
      <c r="F75" s="30">
        <v>1962</v>
      </c>
      <c r="G75" s="30">
        <v>1882</v>
      </c>
      <c r="H75" s="30">
        <v>1853</v>
      </c>
      <c r="I75" s="30">
        <v>1850</v>
      </c>
      <c r="J75" s="30">
        <v>1885</v>
      </c>
      <c r="K75" s="30">
        <v>1883</v>
      </c>
      <c r="L75" s="30">
        <v>1964</v>
      </c>
      <c r="M75" s="30">
        <v>2007</v>
      </c>
      <c r="N75" s="31">
        <f t="shared" si="5"/>
        <v>23311</v>
      </c>
      <c r="O75" s="31">
        <f t="shared" si="4"/>
        <v>19340</v>
      </c>
      <c r="P75" s="31">
        <f t="shared" si="6"/>
        <v>15286</v>
      </c>
    </row>
    <row r="76" spans="1:16">
      <c r="A76" s="28" t="s">
        <v>76</v>
      </c>
      <c r="B76" s="28">
        <v>176</v>
      </c>
      <c r="C76" s="28">
        <v>184</v>
      </c>
      <c r="D76" s="28">
        <v>202</v>
      </c>
      <c r="E76" s="28">
        <v>218</v>
      </c>
      <c r="F76" s="28">
        <v>202</v>
      </c>
      <c r="G76" s="28">
        <v>202</v>
      </c>
      <c r="H76" s="28">
        <v>217</v>
      </c>
      <c r="I76" s="28">
        <v>220</v>
      </c>
      <c r="J76" s="28">
        <v>241</v>
      </c>
      <c r="K76" s="28">
        <v>235</v>
      </c>
      <c r="L76" s="28">
        <v>225</v>
      </c>
      <c r="M76" s="28">
        <v>225</v>
      </c>
      <c r="N76" s="31">
        <f t="shared" si="5"/>
        <v>2547</v>
      </c>
      <c r="O76" s="31">
        <f t="shared" si="4"/>
        <v>2097</v>
      </c>
      <c r="P76" s="31">
        <f t="shared" si="6"/>
        <v>1767</v>
      </c>
    </row>
    <row r="77" spans="1:16">
      <c r="A77" s="28" t="s">
        <v>77</v>
      </c>
      <c r="B77" s="30">
        <v>1842</v>
      </c>
      <c r="C77" s="30">
        <v>1872</v>
      </c>
      <c r="D77" s="30">
        <v>1976</v>
      </c>
      <c r="E77" s="30">
        <v>1985</v>
      </c>
      <c r="F77" s="30">
        <v>1956</v>
      </c>
      <c r="G77" s="30">
        <v>1913</v>
      </c>
      <c r="H77" s="30">
        <v>1873</v>
      </c>
      <c r="I77" s="30">
        <v>1861</v>
      </c>
      <c r="J77" s="30">
        <v>1938</v>
      </c>
      <c r="K77" s="30">
        <v>1895</v>
      </c>
      <c r="L77" s="30">
        <v>1928</v>
      </c>
      <c r="M77" s="30">
        <v>1915</v>
      </c>
      <c r="N77" s="31">
        <f t="shared" si="5"/>
        <v>22954</v>
      </c>
      <c r="O77" s="31">
        <f t="shared" si="4"/>
        <v>19111</v>
      </c>
      <c r="P77" s="31">
        <f t="shared" si="6"/>
        <v>15279</v>
      </c>
    </row>
    <row r="78" spans="1:16">
      <c r="A78" s="28" t="s">
        <v>78</v>
      </c>
      <c r="B78" s="28">
        <v>585</v>
      </c>
      <c r="C78" s="28">
        <v>610</v>
      </c>
      <c r="D78" s="28">
        <v>679</v>
      </c>
      <c r="E78" s="28">
        <v>620</v>
      </c>
      <c r="F78" s="28">
        <v>605</v>
      </c>
      <c r="G78" s="28">
        <v>636</v>
      </c>
      <c r="H78" s="28">
        <v>622</v>
      </c>
      <c r="I78" s="28">
        <v>672</v>
      </c>
      <c r="J78" s="28">
        <v>670</v>
      </c>
      <c r="K78" s="28">
        <v>662</v>
      </c>
      <c r="L78" s="28">
        <v>655</v>
      </c>
      <c r="M78" s="28">
        <v>762</v>
      </c>
      <c r="N78" s="31">
        <f t="shared" si="5"/>
        <v>7778</v>
      </c>
      <c r="O78" s="31">
        <f t="shared" si="4"/>
        <v>6361</v>
      </c>
      <c r="P78" s="31">
        <f t="shared" si="6"/>
        <v>5284</v>
      </c>
    </row>
    <row r="79" spans="1:16">
      <c r="A79" s="28" t="s">
        <v>79</v>
      </c>
      <c r="B79" s="30">
        <v>2003</v>
      </c>
      <c r="C79" s="30">
        <v>2071</v>
      </c>
      <c r="D79" s="30">
        <v>2125</v>
      </c>
      <c r="E79" s="30">
        <v>2046</v>
      </c>
      <c r="F79" s="30">
        <v>2014</v>
      </c>
      <c r="G79" s="30">
        <v>1954</v>
      </c>
      <c r="H79" s="30">
        <v>1854</v>
      </c>
      <c r="I79" s="30">
        <v>1957</v>
      </c>
      <c r="J79" s="30">
        <v>1934</v>
      </c>
      <c r="K79" s="30">
        <v>1959</v>
      </c>
      <c r="L79" s="30">
        <v>1974</v>
      </c>
      <c r="M79" s="30">
        <v>1992</v>
      </c>
      <c r="N79" s="31">
        <f t="shared" si="5"/>
        <v>23883</v>
      </c>
      <c r="O79" s="31">
        <f t="shared" si="4"/>
        <v>19917</v>
      </c>
      <c r="P79" s="31">
        <f t="shared" si="6"/>
        <v>15638</v>
      </c>
    </row>
    <row r="80" spans="1:16">
      <c r="A80" s="28" t="s">
        <v>80</v>
      </c>
      <c r="B80" s="30">
        <v>1120</v>
      </c>
      <c r="C80" s="30">
        <v>1152</v>
      </c>
      <c r="D80" s="30">
        <v>1190</v>
      </c>
      <c r="E80" s="30">
        <v>1154</v>
      </c>
      <c r="F80" s="30">
        <v>1181</v>
      </c>
      <c r="G80" s="30">
        <v>1090</v>
      </c>
      <c r="H80" s="30">
        <v>1167</v>
      </c>
      <c r="I80" s="30">
        <v>1092</v>
      </c>
      <c r="J80" s="30">
        <v>1199</v>
      </c>
      <c r="K80" s="30">
        <v>1173</v>
      </c>
      <c r="L80" s="30">
        <v>1205</v>
      </c>
      <c r="M80" s="30">
        <v>1276</v>
      </c>
      <c r="N80" s="31">
        <f t="shared" si="5"/>
        <v>13999</v>
      </c>
      <c r="O80" s="31">
        <f t="shared" si="4"/>
        <v>11518</v>
      </c>
      <c r="P80" s="31">
        <f t="shared" si="6"/>
        <v>9383</v>
      </c>
    </row>
    <row r="81" spans="1:16">
      <c r="A81" s="28" t="s">
        <v>81</v>
      </c>
      <c r="B81" s="30">
        <v>1751</v>
      </c>
      <c r="C81" s="30">
        <v>1769</v>
      </c>
      <c r="D81" s="30">
        <v>1794</v>
      </c>
      <c r="E81" s="30">
        <v>1814</v>
      </c>
      <c r="F81" s="30">
        <v>1878</v>
      </c>
      <c r="G81" s="30">
        <v>1669</v>
      </c>
      <c r="H81" s="30">
        <v>1828</v>
      </c>
      <c r="I81" s="30">
        <v>1835</v>
      </c>
      <c r="J81" s="30">
        <v>1833</v>
      </c>
      <c r="K81" s="30">
        <v>1870</v>
      </c>
      <c r="L81" s="30">
        <v>1982</v>
      </c>
      <c r="M81" s="30">
        <v>1933</v>
      </c>
      <c r="N81" s="31">
        <f t="shared" si="5"/>
        <v>21956</v>
      </c>
      <c r="O81" s="31">
        <f t="shared" si="4"/>
        <v>18041</v>
      </c>
      <c r="P81" s="31">
        <f t="shared" si="6"/>
        <v>14828</v>
      </c>
    </row>
    <row r="82" spans="1:16">
      <c r="A82" s="28" t="s">
        <v>82</v>
      </c>
      <c r="B82" s="28">
        <v>767</v>
      </c>
      <c r="C82" s="28">
        <v>802</v>
      </c>
      <c r="D82" s="28">
        <v>874</v>
      </c>
      <c r="E82" s="28">
        <v>826</v>
      </c>
      <c r="F82" s="28">
        <v>799</v>
      </c>
      <c r="G82" s="28">
        <v>794</v>
      </c>
      <c r="H82" s="28">
        <v>796</v>
      </c>
      <c r="I82" s="28">
        <v>820</v>
      </c>
      <c r="J82" s="28">
        <v>862</v>
      </c>
      <c r="K82" s="28">
        <v>848</v>
      </c>
      <c r="L82" s="28">
        <v>892</v>
      </c>
      <c r="M82" s="28">
        <v>910</v>
      </c>
      <c r="N82" s="31">
        <f t="shared" si="5"/>
        <v>9990</v>
      </c>
      <c r="O82" s="31">
        <f t="shared" si="4"/>
        <v>8188</v>
      </c>
      <c r="P82" s="31">
        <f t="shared" si="6"/>
        <v>6721</v>
      </c>
    </row>
    <row r="83" spans="1:16">
      <c r="A83" s="28" t="s">
        <v>83</v>
      </c>
      <c r="B83" s="28">
        <v>898</v>
      </c>
      <c r="C83" s="28">
        <v>929</v>
      </c>
      <c r="D83" s="28">
        <v>946</v>
      </c>
      <c r="E83" s="28">
        <v>934</v>
      </c>
      <c r="F83" s="28">
        <v>902</v>
      </c>
      <c r="G83" s="28">
        <v>918</v>
      </c>
      <c r="H83" s="28">
        <v>894</v>
      </c>
      <c r="I83" s="28">
        <v>954</v>
      </c>
      <c r="J83" s="28">
        <v>890</v>
      </c>
      <c r="K83" s="28">
        <v>898</v>
      </c>
      <c r="L83" s="28">
        <v>899</v>
      </c>
      <c r="M83" s="28">
        <v>951</v>
      </c>
      <c r="N83" s="31">
        <f t="shared" si="5"/>
        <v>11013</v>
      </c>
      <c r="O83" s="31">
        <f t="shared" si="4"/>
        <v>9163</v>
      </c>
      <c r="P83" s="31">
        <f t="shared" si="6"/>
        <v>7306</v>
      </c>
    </row>
    <row r="84" spans="1:16">
      <c r="A84" s="28" t="s">
        <v>84</v>
      </c>
      <c r="B84" s="28">
        <v>481</v>
      </c>
      <c r="C84" s="28">
        <v>457</v>
      </c>
      <c r="D84" s="28">
        <v>478</v>
      </c>
      <c r="E84" s="28">
        <v>504</v>
      </c>
      <c r="F84" s="28">
        <v>515</v>
      </c>
      <c r="G84" s="28">
        <v>551</v>
      </c>
      <c r="H84" s="28">
        <v>551</v>
      </c>
      <c r="I84" s="28">
        <v>575</v>
      </c>
      <c r="J84" s="28">
        <v>557</v>
      </c>
      <c r="K84" s="28">
        <v>642</v>
      </c>
      <c r="L84" s="28">
        <v>593</v>
      </c>
      <c r="M84" s="28">
        <v>638</v>
      </c>
      <c r="N84" s="31">
        <f t="shared" si="5"/>
        <v>6542</v>
      </c>
      <c r="O84" s="31">
        <f t="shared" si="4"/>
        <v>5311</v>
      </c>
      <c r="P84" s="31">
        <f t="shared" si="6"/>
        <v>4622</v>
      </c>
    </row>
    <row r="85" spans="1:16">
      <c r="A85" s="28" t="s">
        <v>85</v>
      </c>
      <c r="B85" s="28">
        <v>740</v>
      </c>
      <c r="C85" s="28">
        <v>770</v>
      </c>
      <c r="D85" s="28">
        <v>776</v>
      </c>
      <c r="E85" s="28">
        <v>742</v>
      </c>
      <c r="F85" s="28">
        <v>760</v>
      </c>
      <c r="G85" s="28">
        <v>738</v>
      </c>
      <c r="H85" s="28">
        <v>687</v>
      </c>
      <c r="I85" s="28">
        <v>757</v>
      </c>
      <c r="J85" s="28">
        <v>810</v>
      </c>
      <c r="K85" s="28">
        <v>780</v>
      </c>
      <c r="L85" s="28">
        <v>840</v>
      </c>
      <c r="M85" s="28">
        <v>869</v>
      </c>
      <c r="N85" s="31">
        <f t="shared" si="5"/>
        <v>9269</v>
      </c>
      <c r="O85" s="31">
        <f t="shared" si="4"/>
        <v>7560</v>
      </c>
      <c r="P85" s="31">
        <f t="shared" si="6"/>
        <v>6241</v>
      </c>
    </row>
    <row r="86" spans="1:16">
      <c r="A86" s="28" t="s">
        <v>86</v>
      </c>
      <c r="B86" s="28">
        <v>518</v>
      </c>
      <c r="C86" s="28">
        <v>513</v>
      </c>
      <c r="D86" s="28">
        <v>544</v>
      </c>
      <c r="E86" s="28">
        <v>579</v>
      </c>
      <c r="F86" s="28">
        <v>634</v>
      </c>
      <c r="G86" s="28">
        <v>623</v>
      </c>
      <c r="H86" s="28">
        <v>620</v>
      </c>
      <c r="I86" s="28">
        <v>663</v>
      </c>
      <c r="J86" s="28">
        <v>680</v>
      </c>
      <c r="K86" s="28">
        <v>682</v>
      </c>
      <c r="L86" s="28">
        <v>664</v>
      </c>
      <c r="M86" s="28">
        <v>639</v>
      </c>
      <c r="N86" s="31">
        <f t="shared" si="5"/>
        <v>7359</v>
      </c>
      <c r="O86" s="31">
        <f t="shared" si="4"/>
        <v>6056</v>
      </c>
      <c r="P86" s="31">
        <f t="shared" si="6"/>
        <v>5205</v>
      </c>
    </row>
    <row r="87" spans="1:16">
      <c r="A87" s="28" t="s">
        <v>87</v>
      </c>
      <c r="B87" s="28">
        <v>928</v>
      </c>
      <c r="C87" s="28">
        <v>946</v>
      </c>
      <c r="D87" s="28">
        <v>980</v>
      </c>
      <c r="E87" s="28">
        <v>950</v>
      </c>
      <c r="F87" s="28">
        <v>954</v>
      </c>
      <c r="G87" s="28">
        <v>933</v>
      </c>
      <c r="H87" s="28">
        <v>940</v>
      </c>
      <c r="I87" s="28">
        <v>941</v>
      </c>
      <c r="J87" s="28">
        <v>971</v>
      </c>
      <c r="K87" s="28">
        <v>988</v>
      </c>
      <c r="L87" s="28">
        <v>983</v>
      </c>
      <c r="M87" s="30">
        <v>1002</v>
      </c>
      <c r="N87" s="31">
        <f t="shared" si="5"/>
        <v>11516</v>
      </c>
      <c r="O87" s="31">
        <f t="shared" si="4"/>
        <v>9531</v>
      </c>
      <c r="P87" s="31">
        <f t="shared" si="6"/>
        <v>7712</v>
      </c>
    </row>
    <row r="88" spans="1:16">
      <c r="A88" s="28" t="s">
        <v>88</v>
      </c>
      <c r="B88" s="28">
        <v>168</v>
      </c>
      <c r="C88" s="28">
        <v>174</v>
      </c>
      <c r="D88" s="28">
        <v>187</v>
      </c>
      <c r="E88" s="28">
        <v>174</v>
      </c>
      <c r="F88" s="28">
        <v>174</v>
      </c>
      <c r="G88" s="28">
        <v>159</v>
      </c>
      <c r="H88" s="28">
        <v>147</v>
      </c>
      <c r="I88" s="28">
        <v>187</v>
      </c>
      <c r="J88" s="28">
        <v>174</v>
      </c>
      <c r="K88" s="28">
        <v>188</v>
      </c>
      <c r="L88" s="28">
        <v>224</v>
      </c>
      <c r="M88" s="28">
        <v>174</v>
      </c>
      <c r="N88" s="31">
        <f t="shared" si="5"/>
        <v>2130</v>
      </c>
      <c r="O88" s="31">
        <f t="shared" si="4"/>
        <v>1732</v>
      </c>
      <c r="P88" s="31">
        <f t="shared" si="6"/>
        <v>1427</v>
      </c>
    </row>
    <row r="89" spans="1:16">
      <c r="A89" s="28" t="s">
        <v>89</v>
      </c>
      <c r="B89" s="28">
        <v>280</v>
      </c>
      <c r="C89" s="28">
        <v>272</v>
      </c>
      <c r="D89" s="28">
        <v>284</v>
      </c>
      <c r="E89" s="28">
        <v>308</v>
      </c>
      <c r="F89" s="28">
        <v>295</v>
      </c>
      <c r="G89" s="28">
        <v>304</v>
      </c>
      <c r="H89" s="28">
        <v>308</v>
      </c>
      <c r="I89" s="28">
        <v>335</v>
      </c>
      <c r="J89" s="28">
        <v>305</v>
      </c>
      <c r="K89" s="28">
        <v>339</v>
      </c>
      <c r="L89" s="28">
        <v>366</v>
      </c>
      <c r="M89" s="28">
        <v>402</v>
      </c>
      <c r="N89" s="31">
        <f t="shared" si="5"/>
        <v>3798</v>
      </c>
      <c r="O89" s="31">
        <f t="shared" si="4"/>
        <v>3030</v>
      </c>
      <c r="P89" s="31">
        <f t="shared" si="6"/>
        <v>2654</v>
      </c>
    </row>
    <row r="90" spans="1:16">
      <c r="A90" s="28" t="s">
        <v>90</v>
      </c>
      <c r="B90" s="28">
        <v>43</v>
      </c>
      <c r="C90" s="28">
        <v>44</v>
      </c>
      <c r="D90" s="28">
        <v>47</v>
      </c>
      <c r="E90" s="28">
        <v>41</v>
      </c>
      <c r="F90" s="28">
        <v>44</v>
      </c>
      <c r="G90" s="28">
        <v>42</v>
      </c>
      <c r="H90" s="28">
        <v>40</v>
      </c>
      <c r="I90" s="28">
        <v>44</v>
      </c>
      <c r="J90" s="28">
        <v>39</v>
      </c>
      <c r="K90" s="28">
        <v>51</v>
      </c>
      <c r="L90" s="28">
        <v>50</v>
      </c>
      <c r="M90" s="28">
        <v>39</v>
      </c>
      <c r="N90" s="31">
        <f t="shared" si="5"/>
        <v>524</v>
      </c>
      <c r="O90" s="31">
        <f t="shared" si="4"/>
        <v>435</v>
      </c>
      <c r="P90" s="31">
        <f t="shared" si="6"/>
        <v>349</v>
      </c>
    </row>
    <row r="91" spans="1:16">
      <c r="A91" s="28" t="s">
        <v>91</v>
      </c>
      <c r="B91" s="30">
        <v>2839</v>
      </c>
      <c r="C91" s="30">
        <v>2934</v>
      </c>
      <c r="D91" s="30">
        <v>3014</v>
      </c>
      <c r="E91" s="30">
        <v>2952</v>
      </c>
      <c r="F91" s="30">
        <v>2987</v>
      </c>
      <c r="G91" s="30">
        <v>3142</v>
      </c>
      <c r="H91" s="30">
        <v>3251</v>
      </c>
      <c r="I91" s="30">
        <v>3145</v>
      </c>
      <c r="J91" s="30">
        <v>3203</v>
      </c>
      <c r="K91" s="30">
        <v>3086</v>
      </c>
      <c r="L91" s="30">
        <v>3055</v>
      </c>
      <c r="M91" s="30">
        <v>3037</v>
      </c>
      <c r="N91" s="31">
        <f t="shared" si="5"/>
        <v>36645</v>
      </c>
      <c r="O91" s="31">
        <f t="shared" si="4"/>
        <v>30553</v>
      </c>
      <c r="P91" s="31">
        <f t="shared" si="6"/>
        <v>24906</v>
      </c>
    </row>
    <row r="92" spans="1:16">
      <c r="A92" s="28" t="s">
        <v>92</v>
      </c>
      <c r="B92" s="28">
        <v>660</v>
      </c>
      <c r="C92" s="28">
        <v>707</v>
      </c>
      <c r="D92" s="28">
        <v>724</v>
      </c>
      <c r="E92" s="28">
        <v>633</v>
      </c>
      <c r="F92" s="28">
        <v>565</v>
      </c>
      <c r="G92" s="28">
        <v>531</v>
      </c>
      <c r="H92" s="28">
        <v>520</v>
      </c>
      <c r="I92" s="28">
        <v>649</v>
      </c>
      <c r="J92" s="28">
        <v>607</v>
      </c>
      <c r="K92" s="28">
        <v>652</v>
      </c>
      <c r="L92" s="28">
        <v>659</v>
      </c>
      <c r="M92" s="28">
        <v>664</v>
      </c>
      <c r="N92" s="31">
        <f t="shared" si="5"/>
        <v>7571</v>
      </c>
      <c r="O92" s="31">
        <f t="shared" si="4"/>
        <v>6248</v>
      </c>
      <c r="P92" s="31">
        <f t="shared" si="6"/>
        <v>4847</v>
      </c>
    </row>
    <row r="93" spans="1:16">
      <c r="A93" s="28" t="s">
        <v>93</v>
      </c>
      <c r="B93" s="30">
        <v>11977</v>
      </c>
      <c r="C93" s="30">
        <v>11935</v>
      </c>
      <c r="D93" s="30">
        <v>11919</v>
      </c>
      <c r="E93" s="30">
        <v>11222</v>
      </c>
      <c r="F93" s="30">
        <v>11452</v>
      </c>
      <c r="G93" s="30">
        <v>11653</v>
      </c>
      <c r="H93" s="30">
        <v>11739</v>
      </c>
      <c r="I93" s="30">
        <v>11789</v>
      </c>
      <c r="J93" s="30">
        <v>11981</v>
      </c>
      <c r="K93" s="30">
        <v>12148</v>
      </c>
      <c r="L93" s="30">
        <v>12102</v>
      </c>
      <c r="M93" s="30">
        <v>12181</v>
      </c>
      <c r="N93" s="31">
        <f t="shared" si="5"/>
        <v>142098</v>
      </c>
      <c r="O93" s="31">
        <f t="shared" si="4"/>
        <v>117815</v>
      </c>
      <c r="P93" s="31">
        <f t="shared" si="6"/>
        <v>95045</v>
      </c>
    </row>
    <row r="94" spans="1:16">
      <c r="A94" s="28" t="s">
        <v>94</v>
      </c>
      <c r="B94" s="28">
        <v>201</v>
      </c>
      <c r="C94" s="28">
        <v>195</v>
      </c>
      <c r="D94" s="28">
        <v>201</v>
      </c>
      <c r="E94" s="28">
        <v>184</v>
      </c>
      <c r="F94" s="28">
        <v>211</v>
      </c>
      <c r="G94" s="28">
        <v>216</v>
      </c>
      <c r="H94" s="28">
        <v>218</v>
      </c>
      <c r="I94" s="28">
        <v>228</v>
      </c>
      <c r="J94" s="28">
        <v>238</v>
      </c>
      <c r="K94" s="28">
        <v>242</v>
      </c>
      <c r="L94" s="28">
        <v>253</v>
      </c>
      <c r="M94" s="28">
        <v>241</v>
      </c>
      <c r="N94" s="31">
        <f t="shared" si="5"/>
        <v>2628</v>
      </c>
      <c r="O94" s="31">
        <f t="shared" si="4"/>
        <v>2134</v>
      </c>
      <c r="P94" s="31">
        <f t="shared" si="6"/>
        <v>1847</v>
      </c>
    </row>
    <row r="95" spans="1:16">
      <c r="A95" s="28" t="s">
        <v>95</v>
      </c>
      <c r="B95" s="28">
        <v>158</v>
      </c>
      <c r="C95" s="28">
        <v>154</v>
      </c>
      <c r="D95" s="28">
        <v>178</v>
      </c>
      <c r="E95" s="28">
        <v>187</v>
      </c>
      <c r="F95" s="28">
        <v>164</v>
      </c>
      <c r="G95" s="28">
        <v>166</v>
      </c>
      <c r="H95" s="28">
        <v>173</v>
      </c>
      <c r="I95" s="28">
        <v>180</v>
      </c>
      <c r="J95" s="28">
        <v>170</v>
      </c>
      <c r="K95" s="28">
        <v>185</v>
      </c>
      <c r="L95" s="28">
        <v>181</v>
      </c>
      <c r="M95" s="28">
        <v>182</v>
      </c>
      <c r="N95" s="31">
        <f t="shared" si="5"/>
        <v>2078</v>
      </c>
      <c r="O95" s="31">
        <f t="shared" si="4"/>
        <v>1715</v>
      </c>
      <c r="P95" s="31">
        <f t="shared" si="6"/>
        <v>1401</v>
      </c>
    </row>
    <row r="96" spans="1:16">
      <c r="A96" s="28" t="s">
        <v>96</v>
      </c>
      <c r="B96" s="28">
        <v>354</v>
      </c>
      <c r="C96" s="28">
        <v>348</v>
      </c>
      <c r="D96" s="28">
        <v>363</v>
      </c>
      <c r="E96" s="28">
        <v>316</v>
      </c>
      <c r="F96" s="28">
        <v>347</v>
      </c>
      <c r="G96" s="28">
        <v>359</v>
      </c>
      <c r="H96" s="28">
        <v>387</v>
      </c>
      <c r="I96" s="28">
        <v>378</v>
      </c>
      <c r="J96" s="28">
        <v>388</v>
      </c>
      <c r="K96" s="28">
        <v>386</v>
      </c>
      <c r="L96" s="28">
        <v>409</v>
      </c>
      <c r="M96" s="28">
        <v>411</v>
      </c>
      <c r="N96" s="31">
        <f t="shared" si="5"/>
        <v>4446</v>
      </c>
      <c r="O96" s="31">
        <f t="shared" si="4"/>
        <v>3626</v>
      </c>
      <c r="P96" s="31">
        <f t="shared" si="6"/>
        <v>3065</v>
      </c>
    </row>
    <row r="97" spans="1:16">
      <c r="A97" s="28" t="s">
        <v>97</v>
      </c>
      <c r="B97" s="30">
        <v>1655</v>
      </c>
      <c r="C97" s="30">
        <v>1663</v>
      </c>
      <c r="D97" s="30">
        <v>1715</v>
      </c>
      <c r="E97" s="30">
        <v>1622</v>
      </c>
      <c r="F97" s="30">
        <v>1623</v>
      </c>
      <c r="G97" s="30">
        <v>1572</v>
      </c>
      <c r="H97" s="30">
        <v>1492</v>
      </c>
      <c r="I97" s="30">
        <v>1612</v>
      </c>
      <c r="J97" s="30">
        <v>1547</v>
      </c>
      <c r="K97" s="30">
        <v>1638</v>
      </c>
      <c r="L97" s="30">
        <v>1632</v>
      </c>
      <c r="M97" s="30">
        <v>1679</v>
      </c>
      <c r="N97" s="31">
        <f t="shared" si="5"/>
        <v>19450</v>
      </c>
      <c r="O97" s="31">
        <f t="shared" si="4"/>
        <v>16139</v>
      </c>
      <c r="P97" s="31">
        <f t="shared" si="6"/>
        <v>12795</v>
      </c>
    </row>
    <row r="98" spans="1:16">
      <c r="A98" s="28" t="s">
        <v>98</v>
      </c>
      <c r="B98" s="28">
        <v>861</v>
      </c>
      <c r="C98" s="28">
        <v>881</v>
      </c>
      <c r="D98" s="28">
        <v>903</v>
      </c>
      <c r="E98" s="28">
        <v>860</v>
      </c>
      <c r="F98" s="28">
        <v>826</v>
      </c>
      <c r="G98" s="28">
        <v>794</v>
      </c>
      <c r="H98" s="28">
        <v>815</v>
      </c>
      <c r="I98" s="28">
        <v>871</v>
      </c>
      <c r="J98" s="28">
        <v>845</v>
      </c>
      <c r="K98" s="28">
        <v>814</v>
      </c>
      <c r="L98" s="28">
        <v>851</v>
      </c>
      <c r="M98" s="28">
        <v>839</v>
      </c>
      <c r="N98" s="31">
        <f t="shared" si="5"/>
        <v>10160</v>
      </c>
      <c r="O98" s="31">
        <f t="shared" si="4"/>
        <v>8470</v>
      </c>
      <c r="P98" s="31">
        <f t="shared" si="6"/>
        <v>6655</v>
      </c>
    </row>
    <row r="99" spans="1:16">
      <c r="A99" s="28" t="s">
        <v>99</v>
      </c>
      <c r="B99" s="30">
        <v>1052</v>
      </c>
      <c r="C99" s="30">
        <v>1098</v>
      </c>
      <c r="D99" s="30">
        <v>1131</v>
      </c>
      <c r="E99" s="30">
        <v>1070</v>
      </c>
      <c r="F99" s="30">
        <v>1089</v>
      </c>
      <c r="G99" s="30">
        <v>1122</v>
      </c>
      <c r="H99" s="30">
        <v>1042</v>
      </c>
      <c r="I99" s="30">
        <v>1103</v>
      </c>
      <c r="J99" s="30">
        <v>1106</v>
      </c>
      <c r="K99" s="30">
        <v>1122</v>
      </c>
      <c r="L99" s="30">
        <v>1105</v>
      </c>
      <c r="M99" s="30">
        <v>1178</v>
      </c>
      <c r="N99" s="31">
        <f t="shared" si="5"/>
        <v>13218</v>
      </c>
      <c r="O99" s="31">
        <f t="shared" si="4"/>
        <v>10935</v>
      </c>
      <c r="P99" s="31">
        <f t="shared" si="6"/>
        <v>8867</v>
      </c>
    </row>
    <row r="100" spans="1:16">
      <c r="A100" s="28" t="s">
        <v>100</v>
      </c>
      <c r="B100" s="28">
        <v>456</v>
      </c>
      <c r="C100" s="28">
        <v>474</v>
      </c>
      <c r="D100" s="28">
        <v>505</v>
      </c>
      <c r="E100" s="28">
        <v>521</v>
      </c>
      <c r="F100" s="28">
        <v>510</v>
      </c>
      <c r="G100" s="28">
        <v>484</v>
      </c>
      <c r="H100" s="28">
        <v>483</v>
      </c>
      <c r="I100" s="28">
        <v>503</v>
      </c>
      <c r="J100" s="28">
        <v>525</v>
      </c>
      <c r="K100" s="28">
        <v>543</v>
      </c>
      <c r="L100" s="28">
        <v>493</v>
      </c>
      <c r="M100" s="28">
        <v>531</v>
      </c>
      <c r="N100" s="31">
        <f t="shared" si="5"/>
        <v>6028</v>
      </c>
      <c r="O100" s="31">
        <f t="shared" si="4"/>
        <v>5004</v>
      </c>
      <c r="P100" s="31">
        <f t="shared" si="6"/>
        <v>4072</v>
      </c>
    </row>
    <row r="101" spans="1:16">
      <c r="A101" s="28" t="s">
        <v>101</v>
      </c>
      <c r="B101" s="28">
        <v>172</v>
      </c>
      <c r="C101" s="28">
        <v>190</v>
      </c>
      <c r="D101" s="28">
        <v>219</v>
      </c>
      <c r="E101" s="28">
        <v>220</v>
      </c>
      <c r="F101" s="28">
        <v>195</v>
      </c>
      <c r="G101" s="28">
        <v>202</v>
      </c>
      <c r="H101" s="28">
        <v>208</v>
      </c>
      <c r="I101" s="28">
        <v>220</v>
      </c>
      <c r="J101" s="28">
        <v>208</v>
      </c>
      <c r="K101" s="28">
        <v>223</v>
      </c>
      <c r="L101" s="28">
        <v>225</v>
      </c>
      <c r="M101" s="28">
        <v>229</v>
      </c>
      <c r="N101" s="31">
        <f t="shared" si="5"/>
        <v>2511</v>
      </c>
      <c r="O101" s="31">
        <f t="shared" si="4"/>
        <v>2057</v>
      </c>
      <c r="P101" s="31">
        <f t="shared" si="6"/>
        <v>1710</v>
      </c>
    </row>
    <row r="102" spans="1:16">
      <c r="A102" s="28" t="s">
        <v>102</v>
      </c>
      <c r="B102" s="30">
        <v>121330</v>
      </c>
      <c r="C102" s="30">
        <v>122641</v>
      </c>
      <c r="D102" s="30">
        <v>125333</v>
      </c>
      <c r="E102" s="30">
        <v>120315</v>
      </c>
      <c r="F102" s="30">
        <v>119886</v>
      </c>
      <c r="G102" s="30">
        <v>118710</v>
      </c>
      <c r="H102" s="30">
        <v>118798</v>
      </c>
      <c r="I102" s="30">
        <v>119418</v>
      </c>
      <c r="J102" s="30">
        <v>120629</v>
      </c>
      <c r="K102" s="30">
        <v>121615</v>
      </c>
      <c r="L102" s="30">
        <v>124306</v>
      </c>
      <c r="M102" s="30">
        <v>126109</v>
      </c>
      <c r="N102" s="31">
        <f t="shared" si="5"/>
        <v>1459090</v>
      </c>
      <c r="O102" s="31">
        <f t="shared" si="4"/>
        <v>1208675</v>
      </c>
      <c r="P102" s="31">
        <f t="shared" si="6"/>
        <v>969471</v>
      </c>
    </row>
    <row r="104" spans="1:16" ht="29.25" customHeight="1">
      <c r="A104" s="28" t="s">
        <v>103</v>
      </c>
    </row>
    <row r="105" spans="1:16" ht="38.25">
      <c r="A105" s="28"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7"/>
  <sheetViews>
    <sheetView workbookViewId="0">
      <selection activeCell="N6" sqref="N6"/>
    </sheetView>
  </sheetViews>
  <sheetFormatPr defaultRowHeight="15"/>
  <sheetData>
    <row r="1" spans="1:18" ht="18.75" customHeight="1">
      <c r="A1" s="58" t="s">
        <v>250</v>
      </c>
      <c r="B1" s="58"/>
    </row>
    <row r="2" spans="1:18" ht="29.25" customHeight="1">
      <c r="A2" s="67" t="s">
        <v>251</v>
      </c>
      <c r="B2" s="67"/>
      <c r="C2" s="67"/>
      <c r="D2" s="67"/>
      <c r="E2" s="67"/>
      <c r="F2" s="67"/>
      <c r="G2" s="67"/>
      <c r="H2" s="67"/>
      <c r="I2" s="67"/>
      <c r="J2" s="67"/>
      <c r="K2" s="67"/>
      <c r="L2" s="67"/>
      <c r="M2" s="67"/>
      <c r="N2" s="67"/>
      <c r="O2" s="67"/>
      <c r="P2" s="67"/>
      <c r="Q2" s="67"/>
      <c r="R2" s="46"/>
    </row>
    <row r="3" spans="1:18" ht="30.75" customHeight="1">
      <c r="A3" s="68" t="s">
        <v>252</v>
      </c>
      <c r="B3" s="68"/>
      <c r="C3" s="68"/>
      <c r="D3" s="68"/>
      <c r="E3" s="68"/>
      <c r="F3" s="68"/>
      <c r="G3" s="68"/>
      <c r="H3" s="68"/>
      <c r="I3" s="68"/>
      <c r="J3" s="68"/>
      <c r="K3" s="68"/>
      <c r="L3" s="68"/>
      <c r="M3" s="68"/>
      <c r="N3" s="68"/>
      <c r="O3" s="68"/>
      <c r="P3" s="68"/>
      <c r="Q3" s="68"/>
      <c r="R3" s="65"/>
    </row>
    <row r="4" spans="1:18" ht="21.75" customHeight="1">
      <c r="A4" s="63" t="s">
        <v>255</v>
      </c>
      <c r="B4" s="64"/>
      <c r="C4" s="64"/>
      <c r="D4" s="64"/>
      <c r="E4" s="64"/>
      <c r="F4" s="64"/>
      <c r="G4" s="64"/>
      <c r="H4" s="64"/>
      <c r="I4" s="64"/>
      <c r="J4" s="64"/>
      <c r="K4" s="64"/>
      <c r="L4" s="64"/>
      <c r="M4" s="64"/>
      <c r="N4" s="64"/>
      <c r="O4" s="64"/>
      <c r="P4" s="64"/>
      <c r="Q4" s="64"/>
      <c r="R4" s="49"/>
    </row>
    <row r="5" spans="1:18" ht="18.75" customHeight="1">
      <c r="A5" s="59" t="s">
        <v>253</v>
      </c>
      <c r="B5" s="60"/>
      <c r="C5" s="61"/>
      <c r="D5" s="45"/>
      <c r="E5" s="45"/>
      <c r="F5" s="45"/>
      <c r="G5" s="45"/>
      <c r="H5" s="45"/>
      <c r="I5" s="45"/>
      <c r="J5" s="45"/>
      <c r="K5" s="45"/>
      <c r="L5" s="46"/>
      <c r="M5" s="46"/>
      <c r="N5" s="46"/>
      <c r="O5" s="46"/>
      <c r="P5" s="46"/>
      <c r="Q5" s="46"/>
      <c r="R5" s="46"/>
    </row>
    <row r="6" spans="1:18" ht="18" customHeight="1">
      <c r="A6" s="62" t="s">
        <v>257</v>
      </c>
      <c r="B6" s="62"/>
      <c r="C6" s="62"/>
      <c r="D6" s="62"/>
      <c r="E6" s="62"/>
      <c r="F6" s="62"/>
      <c r="G6" s="62"/>
      <c r="H6" s="62"/>
      <c r="I6" s="62"/>
      <c r="J6" s="62"/>
      <c r="K6" s="62"/>
      <c r="R6" s="66"/>
    </row>
    <row r="7" spans="1:18">
      <c r="R7" s="66"/>
    </row>
  </sheetData>
  <mergeCells count="6">
    <mergeCell ref="A1:B1"/>
    <mergeCell ref="A2:Q2"/>
    <mergeCell ref="A5:C5"/>
    <mergeCell ref="A6:K6"/>
    <mergeCell ref="A4:Q4"/>
    <mergeCell ref="A3:Q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County Data</vt:lpstr>
      <vt:lpstr>YDC County, Race and Gender</vt:lpstr>
      <vt:lpstr>YDC County, Race and Age</vt:lpstr>
      <vt:lpstr>Population Data - Single Ages</vt:lpstr>
      <vt:lpstr>Data Notes</vt:lpstr>
    </vt:vector>
  </TitlesOfParts>
  <Company>NC Office of Information Technology Services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meganhowell</dc:creator>
  <cp:lastModifiedBy>meganhowell</cp:lastModifiedBy>
  <dcterms:created xsi:type="dcterms:W3CDTF">2011-02-17T15:46:26Z</dcterms:created>
  <dcterms:modified xsi:type="dcterms:W3CDTF">2011-04-18T18:09:04Z</dcterms:modified>
</cp:coreProperties>
</file>