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orazio\AppData\Local\Microsoft\Windows\INetCache\Content.Outlook\SEZ32UX4\"/>
    </mc:Choice>
  </mc:AlternateContent>
  <xr:revisionPtr revIDLastSave="0" documentId="13_ncr:1_{CB489A14-3252-40F1-8D33-33DE846E3CC5}" xr6:coauthVersionLast="47" xr6:coauthVersionMax="47" xr10:uidLastSave="{00000000-0000-0000-0000-000000000000}"/>
  <bookViews>
    <workbookView xWindow="-108" yWindow="-108" windowWidth="23256" windowHeight="12456" activeTab="1" xr2:uid="{86AF4E8E-B98D-4D11-90AC-9CF69C9339AE}"/>
  </bookViews>
  <sheets>
    <sheet name="instructions" sheetId="2" r:id="rId1"/>
    <sheet name="pro-rated services calculato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G3" i="1"/>
  <c r="D17" i="1"/>
  <c r="B9" i="1"/>
  <c r="B4" i="1" l="1"/>
  <c r="D18" i="1" s="1"/>
</calcChain>
</file>

<file path=xl/sharedStrings.xml><?xml version="1.0" encoding="utf-8"?>
<sst xmlns="http://schemas.openxmlformats.org/spreadsheetml/2006/main" count="22" uniqueCount="19">
  <si>
    <t>cost per day</t>
  </si>
  <si>
    <t>total cost of service</t>
  </si>
  <si>
    <t>start date of service</t>
  </si>
  <si>
    <t>end date of service</t>
  </si>
  <si>
    <t>start date of POP</t>
  </si>
  <si>
    <t>end date of POP</t>
  </si>
  <si>
    <t>days</t>
  </si>
  <si>
    <t>Cost per Day of Service (as paid on invoice)</t>
  </si>
  <si>
    <t>Period of Performance of Grant (POP)</t>
  </si>
  <si>
    <t>Reimbursable Services Overlapping with POP</t>
  </si>
  <si>
    <t>start date of service overlapping with POP</t>
  </si>
  <si>
    <t>end date of service overlapping with POP</t>
  </si>
  <si>
    <t>(on or after start date of POP and before end date of POP)</t>
  </si>
  <si>
    <t>(on or before end date of POP and after start date of POP)</t>
  </si>
  <si>
    <t>*total reimbursable amount</t>
  </si>
  <si>
    <t>fill out all blank fields highlighted in this color</t>
  </si>
  <si>
    <t>all fields highlighted in this color will auto-calculate</t>
  </si>
  <si>
    <t xml:space="preserve">total reimbursable amount will auto-calculate in cell D19 of pro-rated services calculator spreadsheet </t>
  </si>
  <si>
    <t>use this calculator to determine the total reimbursable amount of service contracts and subscriptions pro-rated for the period of performance of the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</si>
</sst>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3F3F7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15">
    <xf numFmtId="0" fontId="0" fillId="0" borderId="0" xfId="0"/>
    <xf numFmtId="0" fontId="3" fillId="3" borderId="1" xfId="3"/>
    <xf numFmtId="44" fontId="0" fillId="0" borderId="0" xfId="1" applyFont="1"/>
    <xf numFmtId="44" fontId="3" fillId="3" borderId="1" xfId="3" applyNumberFormat="1"/>
    <xf numFmtId="0" fontId="4" fillId="0" borderId="0" xfId="0" applyFont="1"/>
    <xf numFmtId="14" fontId="5" fillId="2" borderId="1" xfId="2" applyNumberFormat="1" applyFont="1" applyProtection="1">
      <protection locked="0"/>
    </xf>
    <xf numFmtId="44" fontId="5" fillId="2" borderId="1" xfId="1" applyFont="1" applyFill="1" applyBorder="1" applyProtection="1">
      <protection locked="0"/>
    </xf>
    <xf numFmtId="0" fontId="5" fillId="2" borderId="5" xfId="2" applyFont="1" applyBorder="1" applyAlignment="1">
      <alignment horizontal="left"/>
    </xf>
    <xf numFmtId="0" fontId="5" fillId="2" borderId="6" xfId="2" applyFont="1" applyBorder="1" applyAlignment="1">
      <alignment horizontal="left"/>
    </xf>
    <xf numFmtId="0" fontId="5" fillId="2" borderId="7" xfId="2" applyFont="1" applyBorder="1" applyAlignment="1">
      <alignment horizontal="left"/>
    </xf>
    <xf numFmtId="0" fontId="3" fillId="3" borderId="1" xfId="3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0" xfId="0" applyFont="1" applyFill="1" applyAlignment="1">
      <alignment horizontal="left"/>
    </xf>
  </cellXfs>
  <cellStyles count="4">
    <cellStyle name="Calculation" xfId="3" builtinId="22"/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7057-0E5C-43ED-B000-C135B8174EAF}">
  <dimension ref="A1:N8"/>
  <sheetViews>
    <sheetView workbookViewId="0">
      <selection activeCell="A2" sqref="A2:N2"/>
    </sheetView>
  </sheetViews>
  <sheetFormatPr defaultRowHeight="14.4" x14ac:dyDescent="0.3"/>
  <cols>
    <col min="5" max="5" width="7.77734375" customWidth="1"/>
    <col min="10" max="10" width="6.33203125" customWidth="1"/>
    <col min="14" max="14" width="15.88671875" customWidth="1"/>
  </cols>
  <sheetData>
    <row r="1" spans="1:14" ht="15" thickBot="1" x14ac:dyDescent="0.35"/>
    <row r="2" spans="1:14" ht="15" thickBot="1" x14ac:dyDescent="0.3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4" spans="1:14" x14ac:dyDescent="0.3">
      <c r="A4" s="7" t="s">
        <v>15</v>
      </c>
      <c r="B4" s="8"/>
      <c r="C4" s="8"/>
      <c r="D4" s="8"/>
      <c r="E4" s="9"/>
    </row>
    <row r="6" spans="1:14" x14ac:dyDescent="0.3">
      <c r="A6" s="10" t="s">
        <v>16</v>
      </c>
      <c r="B6" s="10"/>
      <c r="C6" s="10"/>
      <c r="D6" s="10"/>
      <c r="E6" s="10"/>
    </row>
    <row r="8" spans="1:14" x14ac:dyDescent="0.3">
      <c r="A8" s="10" t="s">
        <v>17</v>
      </c>
      <c r="B8" s="10"/>
      <c r="C8" s="10"/>
      <c r="D8" s="10"/>
      <c r="E8" s="10"/>
      <c r="F8" s="10"/>
      <c r="G8" s="10"/>
      <c r="H8" s="10"/>
      <c r="I8" s="10"/>
      <c r="J8" s="10"/>
    </row>
  </sheetData>
  <mergeCells count="4">
    <mergeCell ref="A4:E4"/>
    <mergeCell ref="A6:E6"/>
    <mergeCell ref="A8:J8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44D4-473B-4FA2-837B-EF783FAEB33F}">
  <dimension ref="A1:G19"/>
  <sheetViews>
    <sheetView tabSelected="1" workbookViewId="0">
      <selection sqref="A1:C1"/>
    </sheetView>
  </sheetViews>
  <sheetFormatPr defaultRowHeight="14.4" x14ac:dyDescent="0.3"/>
  <cols>
    <col min="1" max="1" width="17.21875" bestFit="1" customWidth="1"/>
    <col min="2" max="2" width="16" customWidth="1"/>
    <col min="3" max="3" width="14.6640625" customWidth="1"/>
    <col min="4" max="4" width="17.77734375" customWidth="1"/>
    <col min="5" max="5" width="21.44140625" style="2" customWidth="1"/>
    <col min="7" max="7" width="18" customWidth="1"/>
  </cols>
  <sheetData>
    <row r="1" spans="1:7" x14ac:dyDescent="0.3">
      <c r="A1" s="14" t="s">
        <v>7</v>
      </c>
      <c r="B1" s="14"/>
      <c r="C1" s="14"/>
    </row>
    <row r="2" spans="1:7" x14ac:dyDescent="0.3">
      <c r="A2" t="s">
        <v>2</v>
      </c>
      <c r="B2" s="5">
        <v>45869</v>
      </c>
      <c r="E2" s="2" t="s">
        <v>1</v>
      </c>
      <c r="G2" t="s">
        <v>0</v>
      </c>
    </row>
    <row r="3" spans="1:7" x14ac:dyDescent="0.3">
      <c r="A3" t="s">
        <v>3</v>
      </c>
      <c r="B3" s="5">
        <v>46964</v>
      </c>
      <c r="E3" s="6">
        <v>13771.31</v>
      </c>
      <c r="G3" s="3">
        <f>ROUND(E3/B4,2)</f>
        <v>12.58</v>
      </c>
    </row>
    <row r="4" spans="1:7" x14ac:dyDescent="0.3">
      <c r="B4" s="1">
        <f>B3-B2</f>
        <v>1095</v>
      </c>
      <c r="C4" t="s">
        <v>6</v>
      </c>
    </row>
    <row r="6" spans="1:7" x14ac:dyDescent="0.3">
      <c r="A6" s="14" t="s">
        <v>8</v>
      </c>
      <c r="B6" s="14"/>
      <c r="C6" s="14"/>
    </row>
    <row r="7" spans="1:7" x14ac:dyDescent="0.3">
      <c r="A7" t="s">
        <v>4</v>
      </c>
      <c r="B7" s="5">
        <v>45536</v>
      </c>
    </row>
    <row r="8" spans="1:7" x14ac:dyDescent="0.3">
      <c r="A8" t="s">
        <v>5</v>
      </c>
      <c r="B8" s="5">
        <v>46630</v>
      </c>
    </row>
    <row r="9" spans="1:7" x14ac:dyDescent="0.3">
      <c r="B9" s="1">
        <f>B8-B7</f>
        <v>1094</v>
      </c>
      <c r="C9" t="s">
        <v>6</v>
      </c>
    </row>
    <row r="11" spans="1:7" x14ac:dyDescent="0.3">
      <c r="A11" s="14" t="s">
        <v>9</v>
      </c>
      <c r="B11" s="14"/>
      <c r="C11" s="14"/>
    </row>
    <row r="12" spans="1:7" x14ac:dyDescent="0.3">
      <c r="A12" t="s">
        <v>10</v>
      </c>
      <c r="D12" s="5">
        <v>45869</v>
      </c>
    </row>
    <row r="13" spans="1:7" x14ac:dyDescent="0.3">
      <c r="A13" t="s">
        <v>12</v>
      </c>
    </row>
    <row r="15" spans="1:7" x14ac:dyDescent="0.3">
      <c r="A15" t="s">
        <v>11</v>
      </c>
      <c r="D15" s="5">
        <v>46630</v>
      </c>
    </row>
    <row r="16" spans="1:7" x14ac:dyDescent="0.3">
      <c r="A16" t="s">
        <v>13</v>
      </c>
    </row>
    <row r="17" spans="2:5" x14ac:dyDescent="0.3">
      <c r="D17" s="1">
        <f>D15-D12</f>
        <v>761</v>
      </c>
      <c r="E17" s="2" t="s">
        <v>6</v>
      </c>
    </row>
    <row r="18" spans="2:5" x14ac:dyDescent="0.3">
      <c r="D18" s="3">
        <f>G3</f>
        <v>12.58</v>
      </c>
      <c r="E18" s="2" t="s">
        <v>0</v>
      </c>
    </row>
    <row r="19" spans="2:5" x14ac:dyDescent="0.3">
      <c r="B19" s="4" t="s">
        <v>14</v>
      </c>
      <c r="C19" s="4"/>
      <c r="D19" s="3">
        <f>ROUND(D17*D18,2)</f>
        <v>9573.3799999999992</v>
      </c>
    </row>
  </sheetData>
  <mergeCells count="3">
    <mergeCell ref="A1:C1"/>
    <mergeCell ref="A6:C6"/>
    <mergeCell ref="A11:C11"/>
  </mergeCells>
  <dataValidations count="7">
    <dataValidation type="date" showInputMessage="1" showErrorMessage="1" prompt="enter start date of service as paid on invoice, example 3/28/2025" sqref="B2" xr:uid="{5037CC7F-2489-42AC-AB89-5C02EE28E159}">
      <formula1>43831</formula1>
      <formula2>54789</formula2>
    </dataValidation>
    <dataValidation type="date" showInputMessage="1" showErrorMessage="1" prompt="enter end date of service as paid on invoice, example 3/28/2028" sqref="B3" xr:uid="{A6CD8071-9379-4039-821D-F64FD97C08D3}">
      <formula1>43831</formula1>
      <formula2>54789</formula2>
    </dataValidation>
    <dataValidation type="date" showInputMessage="1" showErrorMessage="1" prompt="enter start date of period of performance of grant, example 12/1/2023" sqref="B7" xr:uid="{742C0568-BDF0-4226-A647-9387963F1207}">
      <formula1>43831</formula1>
      <formula2>54789</formula2>
    </dataValidation>
    <dataValidation type="date" showInputMessage="1" showErrorMessage="1" prompt="enter end date of period of performance of grant, example 4/30/27" sqref="B8" xr:uid="{57E6F3B8-2417-4A99-B8F6-B209C0F65336}">
      <formula1>43831</formula1>
      <formula2>54789</formula2>
    </dataValidation>
    <dataValidation type="date" showInputMessage="1" showErrorMessage="1" prompt="enter date of service overlapping with POP (must be on or after start date of POP and before end date of POP), example 3/28/25" sqref="D12" xr:uid="{FAC2493D-A60C-45E3-A8AF-0C7E4DCB0F70}">
      <formula1>B7</formula1>
      <formula2>B8</formula2>
    </dataValidation>
    <dataValidation type="date" showInputMessage="1" showErrorMessage="1" prompt="enter date of service overlapping with POP (must be on or before end date of POP and after start date of POP), example 4/30/27" sqref="D15" xr:uid="{02461CFC-2FEE-429F-9AA3-2B3328C89E32}">
      <formula1>D12</formula1>
      <formula2>D15</formula2>
    </dataValidation>
    <dataValidation allowBlank="1" showInputMessage="1" showErrorMessage="1" prompt="enter total cost of service in dollars and cents, example $28,000.00" sqref="E3" xr:uid="{A0A03756-717B-49ED-A3CA-6F9DF72FC769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pro-rated services calculator</vt:lpstr>
    </vt:vector>
  </TitlesOfParts>
  <Company>North Carolina Emergency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Dorazio, Derek</dc:creator>
  <cp:lastModifiedBy>Dorazio, Derek (NCEM)</cp:lastModifiedBy>
  <dcterms:created xsi:type="dcterms:W3CDTF">2025-07-10T14:42:13Z</dcterms:created>
  <dcterms:modified xsi:type="dcterms:W3CDTF">2025-10-22T20:59:45Z</dcterms:modified>
</cp:coreProperties>
</file>